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ведомственная" sheetId="1" r:id="rId1"/>
  </sheets>
  <definedNames/>
  <calcPr fullCalcOnLoad="1"/>
</workbook>
</file>

<file path=xl/sharedStrings.xml><?xml version="1.0" encoding="utf-8"?>
<sst xmlns="http://schemas.openxmlformats.org/spreadsheetml/2006/main" count="635" uniqueCount="372">
  <si>
    <t xml:space="preserve">II. Расходы бюджета </t>
  </si>
  <si>
    <t>№</t>
  </si>
  <si>
    <t>Наименование статей</t>
  </si>
  <si>
    <t>Главный распоря-дитель средств</t>
  </si>
  <si>
    <t>Код расхода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</si>
  <si>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</si>
  <si>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</si>
  <si>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</si>
  <si>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Код раздела, подраздела</t>
  </si>
  <si>
    <t>Код целевой статьи</t>
  </si>
  <si>
    <t>Код вида расходов</t>
  </si>
  <si>
    <t>1.</t>
  </si>
  <si>
    <t xml:space="preserve">Местная Администрация Муниципального образования Муниципальный округ Дачное </t>
  </si>
  <si>
    <t>1.1.</t>
  </si>
  <si>
    <t>Общегосударственные вопросы</t>
  </si>
  <si>
    <t>0100</t>
  </si>
  <si>
    <t>1.1.1.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</si>
  <si>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</si>
  <si>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</si>
  <si>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1.1.1.1.</t>
  </si>
  <si>
    <t>Обеспечение функционирования Главы МА МО Дачное и его заместителей, аппарата МА МО Дачное</t>
  </si>
  <si>
    <t>78 0 0000</t>
  </si>
  <si>
    <t>1.1.1.1.1.</t>
  </si>
  <si>
    <t>Глава МА МО Дачное и его заместители</t>
  </si>
  <si>
    <t>78 1 0000</t>
  </si>
  <si>
    <t>1.1.1.1.1.1.</t>
  </si>
  <si>
    <t>Расходы на обеспечение функций Главы МА МО Дачное и его заместителей</t>
  </si>
  <si>
    <t>78 1 1005</t>
  </si>
  <si>
    <t>1.1.1.1.1.1.1.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</si>
  <si>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</si>
  <si>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</si>
  <si>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1.1.1.1.2.</t>
  </si>
  <si>
    <t>Аппарат МА МО Дачное</t>
  </si>
  <si>
    <t>78 2 0000</t>
  </si>
  <si>
    <t>1.1.1.1.2.1.</t>
  </si>
  <si>
    <t>Расходы на обеспечение функций аппарата МА МО Дачное</t>
  </si>
  <si>
    <t>78 2 1006</t>
  </si>
  <si>
    <t>1.1.1.1.2.1.1.</t>
  </si>
  <si>
    <t>1.1.1.1.2.1.2.</t>
  </si>
  <si>
    <t>Закупка товаров, работ и услуг для государственных (муниципальных) нужд</t>
  </si>
  <si>
    <t>200</t>
  </si>
  <si>
    <t>1.1.1.1.2.1.3.</t>
  </si>
  <si>
    <t>Иные бюджетные ассигнования</t>
  </si>
  <si>
    <t>800</t>
  </si>
  <si>
    <t>1.1.1.1.2.1.4.</t>
  </si>
  <si>
    <t>Расходы на исполнение государственного полномочия по составлению протоколов об административных правонарушениях</t>
  </si>
  <si>
    <t>00 2 8001</t>
  </si>
  <si>
    <t>1.1.2.</t>
  </si>
  <si>
    <t>Резервные фонды</t>
  </si>
  <si>
    <t>0111</t>
  </si>
  <si>
    <t>1.1.2.1.</t>
  </si>
  <si>
    <t>Непрограммные расходы исполнительных органов местного самоуправления</t>
  </si>
  <si>
    <t>99 0 0000</t>
  </si>
  <si>
    <t>1.1.2.1.1.</t>
  </si>
  <si>
    <t>Резервный фонд МА МО Дачное</t>
  </si>
  <si>
    <t>99 1 0000</t>
  </si>
  <si>
    <t>1.1.2.1.1.1.</t>
  </si>
  <si>
    <t>Создание резервного фонда МА МО Дачное</t>
  </si>
  <si>
    <t>99 1 2002</t>
  </si>
  <si>
    <t>1.1.2.1.1.1.1.</t>
  </si>
  <si>
    <t>1.1.3.</t>
  </si>
  <si>
    <t>Другие общегосударственные вопросы</t>
  </si>
  <si>
    <t>0113</t>
  </si>
  <si>
    <t>1.1.3.1.</t>
  </si>
  <si>
    <t>1.1.3.1.1.</t>
  </si>
  <si>
    <t>Осуществление в порядке и формах, установленных законом Санкт-Петербурга, поддержки деятельности граждан, общественных объединений, участвующих в охране общественного порядка на территории МО Дачное</t>
  </si>
  <si>
    <t>99 2 0000</t>
  </si>
  <si>
    <t>1.1.3.1.1.1.</t>
  </si>
  <si>
    <t>Субсидии на осуществление в порядке и формах, установленных законом Санкт-Петербурга, поддержки деятельности граждан, общественных объединений, участвующих в охране общественного порядка на территории МО Дачное</t>
  </si>
  <si>
    <t>99 2 6001</t>
  </si>
  <si>
    <t>1.1.3.1.1.1.1.</t>
  </si>
  <si>
    <t>Предоставление субсидий бюджетным, автономным учреждениям и иным некоммерческим организациям</t>
  </si>
  <si>
    <t>600</t>
  </si>
  <si>
    <t>1.1.3.1.2.</t>
  </si>
  <si>
    <t>Размещение муниципального заказа</t>
  </si>
  <si>
    <t>99 3 0000</t>
  </si>
  <si>
    <t>1.1.3.1.2.1.</t>
  </si>
  <si>
    <t>Расходы на выполнение отдельных функций по определению поставщика (подрядчика, исполнителя) путем проведения конкурса или аукциона</t>
  </si>
  <si>
    <t>99 3 2003</t>
  </si>
  <si>
    <t>1.1.3.1.2.1.1.</t>
  </si>
  <si>
    <t>1.1.3.1.3.</t>
  </si>
  <si>
    <t>Членские взносы в Совет муниципальных образований Санкт-Петербурга</t>
  </si>
  <si>
    <t>99 4 000</t>
  </si>
  <si>
    <t>1.1.3.1.3.1.</t>
  </si>
  <si>
    <t>Расходы на уплату членских взносов в Совет муниципальных образований Санкт-Петербурга</t>
  </si>
  <si>
    <t>99 4 2004</t>
  </si>
  <si>
    <t>1.1.3.1.3.1.1.</t>
  </si>
  <si>
    <t>1.1.3.1.4.</t>
  </si>
  <si>
    <t>Учреждение звания "Почетный житель МО Дачное"</t>
  </si>
  <si>
    <t>99 5 0000</t>
  </si>
  <si>
    <t>1.1.3.1.4.1.</t>
  </si>
  <si>
    <t>Расходы на присвоение звания "Почетный житель МО Дачное"</t>
  </si>
  <si>
    <t>99 5 2005</t>
  </si>
  <si>
    <t>1.1.3.1.4.1.1.</t>
  </si>
  <si>
    <t>1.2.</t>
  </si>
  <si>
    <t>Национальная безопасность и правоохранительная деятельность</t>
  </si>
  <si>
    <t>0300</t>
  </si>
  <si>
    <t>1.2.1.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</si>
  <si>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</si>
  <si>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</si>
  <si>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1.2.1.1.</t>
  </si>
  <si>
    <t>Муниципальная программа по содействию в сборе и обмене информацией в области защиты населения и территорий от чрезвычайных ситуаций, содействию в информировании населения об угрозе или возникновении чрезвычайной ситуации, проведению подготовки и обучения неработающего населения способам защиты и действиям в чрезвычайных ситуациях</t>
  </si>
  <si>
    <t>01 0 0000</t>
  </si>
  <si>
    <t>1.2.1.1.1.</t>
  </si>
  <si>
    <t>Расходы на мероприятия по содействию в сборе и обмене информацией в области защиты населения и территорий от чрезвычайных ситуаций, содействию в информировании населения об угрозе или возникновении чрезвычайной ситуации, проведению подготовки и обучения неработающего населения способам защиты и действиям в чрезвычайных ситуациях</t>
  </si>
  <si>
    <t>01 0 2006</t>
  </si>
  <si>
    <t>1.2.1.1.1.1.</t>
  </si>
  <si>
    <t>1.3.</t>
  </si>
  <si>
    <t>Национальная экономика</t>
  </si>
  <si>
    <t>0400</t>
  </si>
  <si>
    <t>1.3.1.</t>
  </si>
  <si>
    <t>Общеэкономические вопросы</t>
  </si>
  <si>
    <t>0401</t>
  </si>
  <si>
    <t>1.3.1.1.</t>
  </si>
  <si>
    <t>Муниципальная программа участия в организации и финансировании оплачиваемых общественных работ,  временного трудоустройства несовершеннолетних в возрасте от 14 до 18 лет в свободное от учебы время, безработных граждан, испытывающих трудности в поиске работы, безработных граждан в возрасте от 18 до 20 лет из числа выпускников образовательных учреждений начального и среднего профессионального образования, ищущих работу впервые на территории МО Дачное</t>
  </si>
  <si>
    <t>02 0 0000</t>
  </si>
  <si>
    <t>1.3.1.1.1.</t>
  </si>
  <si>
    <t>Субсидии на финансирование оплачиваемых общественных работ,  временного трудоустройства несовершеннолетних в возрасте от 14 до 18 лет в свободное от учебы время, безработных граждан, испытывающих трудности в поиске работы, безработных граждан в возрасте от 18 до 20 лет из числа выпускников образовательных учреждений начального и среднего профессионального образования, ищущих работу впервые на территории МО Дачное</t>
  </si>
  <si>
    <t>02 0 6002</t>
  </si>
  <si>
    <t>1.4</t>
  </si>
  <si>
    <t>Жилищно-коммунальное хозяйство</t>
  </si>
  <si>
    <t>0500</t>
  </si>
  <si>
    <t>1.4.1.</t>
  </si>
  <si>
    <t>Благоустройство</t>
  </si>
  <si>
    <t>0503</t>
  </si>
  <si>
    <t>1.4.1.1.</t>
  </si>
  <si>
    <t>Муниципальная программа по благоустройству территории МО Дачное</t>
  </si>
  <si>
    <t>03 0 0000</t>
  </si>
  <si>
    <t>1.4.1.1.1.</t>
  </si>
  <si>
    <t>Расходы на мероприятия по озеленению территорий зеленых насаждений внутриквартального озеленения</t>
  </si>
  <si>
    <t>03 0 2007</t>
  </si>
  <si>
    <t>1.4.1.1.1.1</t>
  </si>
  <si>
    <t>1.4.1.1.2.</t>
  </si>
  <si>
    <t>Расходы на мероприятия по поведению санитарных рубок, удалению аварийных, больных деревьев и кустарников в отношении зеленых насаждений внутриквартального озеленения</t>
  </si>
  <si>
    <t>03 0 2008</t>
  </si>
  <si>
    <t>1.4.1.1.2.1.</t>
  </si>
  <si>
    <t>1.4.1.1.3.</t>
  </si>
  <si>
    <t>Расходы на мероприятия по текущему ремонту придомовых территорий и территорий дворов, включая проезды и въезды, пешеходные дорожки</t>
  </si>
  <si>
    <t>03 0 2009</t>
  </si>
  <si>
    <t>1.4.1.1.3.1.</t>
  </si>
  <si>
    <t>1.4.1.1.4.</t>
  </si>
  <si>
    <t>Расходы на мероприятия по установке, содержанию и ремонту ограждений газонов</t>
  </si>
  <si>
    <t>03 0 2010</t>
  </si>
  <si>
    <t>1.4.1.1.4.1.</t>
  </si>
  <si>
    <t>1.4.1.1.5.</t>
  </si>
  <si>
    <t>Расходы на мероприятия по установке и содержанию малых архитектурных форм, уличной мебели и хозяйственно-бытового оборудования</t>
  </si>
  <si>
    <t>03 0 2011</t>
  </si>
  <si>
    <t>1.4.1.1.5.1.</t>
  </si>
  <si>
    <t>1.4.1.1.6.</t>
  </si>
  <si>
    <t>Расходы на мероприятия по созданию зон отдыха</t>
  </si>
  <si>
    <t>03 0 2012</t>
  </si>
  <si>
    <t>1.4.1.1.6.1.</t>
  </si>
  <si>
    <t>1.4.1.1.7.</t>
  </si>
  <si>
    <t>Расходы на мероприятия по выполнению оформления к праздничным мероприятиям на территории МО Дачное</t>
  </si>
  <si>
    <t>03 0 2013</t>
  </si>
  <si>
    <t>1.4.1.1.7.1.</t>
  </si>
  <si>
    <t>1.4.1.1.8.</t>
  </si>
  <si>
    <t>Расходы на мероприятия по обеспечению чистоты и порядка на территории МО Дачное</t>
  </si>
  <si>
    <t>03 0 2014</t>
  </si>
  <si>
    <t>1.4.1.1.8.1.</t>
  </si>
  <si>
    <t>1.4.2.</t>
  </si>
  <si>
    <t>Другие вопросы в области жилищно-коммунального хозяйства</t>
  </si>
  <si>
    <t>0505</t>
  </si>
  <si>
    <t>1.4.2.1.</t>
  </si>
  <si>
    <t>1.4.2.1.1.</t>
  </si>
  <si>
    <t>Содержание и обеспечение деятельности учреждений, подведомственных органам местного самоуправления, осуществляющих руководство и управление в сфере жилищно-коммунального хозяйства</t>
  </si>
  <si>
    <t>99 9 0000</t>
  </si>
  <si>
    <t>1.4.2.1.1.1.</t>
  </si>
  <si>
    <t>Расходы на обеспечение функций МКУ "МСЗ МО Дачное"</t>
  </si>
  <si>
    <t>99 9 1008</t>
  </si>
  <si>
    <t>1.4.2.1.1.1.1.</t>
  </si>
  <si>
    <t>1.4.2.1.1.1.2.</t>
  </si>
  <si>
    <t>1.4.2.1.1.1.3.</t>
  </si>
  <si>
    <t>1.5.</t>
  </si>
  <si>
    <t>Образование</t>
  </si>
  <si>
    <t>0700</t>
  </si>
  <si>
    <t>1.5.1.</t>
  </si>
  <si>
    <t>Профессиональная подготовка, переподготовка и повышение квалификации</t>
  </si>
  <si>
    <t>0705</t>
  </si>
  <si>
    <t>1.5.1.1.</t>
  </si>
  <si>
    <t>1.5.1.1.1.</t>
  </si>
  <si>
    <t xml:space="preserve"> Организация подготовки, переподготовки и повышения квалификации выборных должностных лиц местного самоуправления, членов выборных органов местного самоуправления, депутатов представительных органов муниципальных образований, а также профессиональной подготовки, переподготовки и повышения квалификации муниципальных служащих и работников муниципальных учреждений</t>
  </si>
  <si>
    <t>99 6 0000</t>
  </si>
  <si>
    <t>1.5.1.1.1.1.</t>
  </si>
  <si>
    <t xml:space="preserve"> Расходы на организацию подготовки, переподготовки и повышения квалификации выборных должностных лиц местного самоуправления, членов выборных органов местного самоуправления, депутатов представительных органов муниципальных образований, а также профессиональной подготовки, переподготовки и повышения квалификации муниципальных служащих и работников муниципальных учреждений</t>
  </si>
  <si>
    <t>99 6 2015</t>
  </si>
  <si>
    <t>1.5.1.1.1.1.1.</t>
  </si>
  <si>
    <t>1.5.2.</t>
  </si>
  <si>
    <t>Молодежная политика и оздоровление детей</t>
  </si>
  <si>
    <t>0707</t>
  </si>
  <si>
    <t>1.5.2.1.</t>
  </si>
  <si>
    <t xml:space="preserve">Муниципальная программа по организации работы по военно-патриотическому воспитанию молодежи, проживающей на территории МО Дачное </t>
  </si>
  <si>
    <t>04 0 0000</t>
  </si>
  <si>
    <t>1.5.2.1.1.</t>
  </si>
  <si>
    <t>Расходы на проведение мероприятий по военно-патриотическому воспитанию молодежи, проживающей на территории МО Дачное</t>
  </si>
  <si>
    <t>04 0 2016</t>
  </si>
  <si>
    <t>1.5.2.1.1.1.</t>
  </si>
  <si>
    <t>1.5.3.</t>
  </si>
  <si>
    <t>Другие вопросы в области образовании</t>
  </si>
  <si>
    <t>0709</t>
  </si>
  <si>
    <t>1.5.3.1.</t>
  </si>
  <si>
    <t>Муниципальная программа по обеспечению безопасности и охраны правопорядка на территории МО Дачное</t>
  </si>
  <si>
    <t>05 0 0000</t>
  </si>
  <si>
    <t>1.5.3.1.1.</t>
  </si>
  <si>
    <t>Подпрограмма по профилактике правонарушений на территории МО Дачное</t>
  </si>
  <si>
    <t>05 1 0000</t>
  </si>
  <si>
    <t>1.5.3.1.1.1.</t>
  </si>
  <si>
    <t>Расходы на мероприятия по профилактике правонарушений на территории МО Дачное</t>
  </si>
  <si>
    <t>05 1 2017</t>
  </si>
  <si>
    <t>1.5.3.1.1.1.1.</t>
  </si>
  <si>
    <t>1.5.3.1.2.</t>
  </si>
  <si>
    <t>Подпрограмма по участию в профилактике терроризма и экстремизма на территории МО Дачное</t>
  </si>
  <si>
    <t>05 2 0000</t>
  </si>
  <si>
    <t>1.5.3.1.2.1.</t>
  </si>
  <si>
    <t>Расходы на мероприятия по участию в профилактике терроризма и экстремизма на территории МО Дачное</t>
  </si>
  <si>
    <t>05 2 2018</t>
  </si>
  <si>
    <t>1.5.3.1.2.1.1.</t>
  </si>
  <si>
    <t>1.5.3.1.3.</t>
  </si>
  <si>
    <t xml:space="preserve">Подпрограмма по профилактике дорожно-транспортного травматизма на территории МО Дачное </t>
  </si>
  <si>
    <t>05 3 0000</t>
  </si>
  <si>
    <t>1.5.3.1.3.1.</t>
  </si>
  <si>
    <t xml:space="preserve">Расходы на мероприятия по профилактике дорожно-транспортного травматизма на территории МО Дачное </t>
  </si>
  <si>
    <t>05 3 2019</t>
  </si>
  <si>
    <t>1.5.3.1.3.1.1.</t>
  </si>
  <si>
    <t>1.6.</t>
  </si>
  <si>
    <t>Культура, кинематография</t>
  </si>
  <si>
    <t>0800</t>
  </si>
  <si>
    <t>1.6.1.</t>
  </si>
  <si>
    <t>Культура</t>
  </si>
  <si>
    <t>0801</t>
  </si>
  <si>
    <t>1.6.1.1.</t>
  </si>
  <si>
    <t>Муниципальная программа по организации местных и участию в организации и проведении городских праздничных и иных зрелищных мероприятий</t>
  </si>
  <si>
    <t>06 0 0000</t>
  </si>
  <si>
    <t>1.6.1.1.1.</t>
  </si>
  <si>
    <t>Расходы на мероприятия по организации местных и участию в организации и проведении городских праздничных и иных зрелищных мероприятий</t>
  </si>
  <si>
    <t>06 0 2020</t>
  </si>
  <si>
    <t>1.6.1.1.1.1.</t>
  </si>
  <si>
    <t>1.6.1.2.</t>
  </si>
  <si>
    <t>Муниципальная программа по организации и проведению досуговых мероприятий для жителей МО Дачное</t>
  </si>
  <si>
    <t>07 0 0000</t>
  </si>
  <si>
    <t>1.6.1.2.1.</t>
  </si>
  <si>
    <t>Расходы на мероприятия по организации и проведению досуговых мероприятий для жителей МО Дачное</t>
  </si>
  <si>
    <t>07 0 2021</t>
  </si>
  <si>
    <t>1.6.1.2.1.1.</t>
  </si>
  <si>
    <t>1.7.</t>
  </si>
  <si>
    <t>Социальная политика</t>
  </si>
  <si>
    <t>1000</t>
  </si>
  <si>
    <t>1.7.1.</t>
  </si>
  <si>
    <t>Социальное обеспечение населения</t>
  </si>
  <si>
    <t>1003</t>
  </si>
  <si>
    <t>1.7.1.1.</t>
  </si>
  <si>
    <t>1.7.1.1.1.</t>
  </si>
  <si>
    <t>Выплата доплаты к пенсии лицам, замещавшим муниципальные должности, должности муниципальной службы в МО Дачное</t>
  </si>
  <si>
    <t>99 7 0000</t>
  </si>
  <si>
    <t>1.7.1.1.1.1.</t>
  </si>
  <si>
    <t>Расходы на выплаты доплаты к пенсии лицам, замещавшим муниципальные должности, должности муниципальной службы в МО Дачное</t>
  </si>
  <si>
    <t>99 7 3001</t>
  </si>
  <si>
    <t>1.7.1.1.1.1.1.</t>
  </si>
  <si>
    <t>Социальное обеспечение и иные выплаты населению</t>
  </si>
  <si>
    <t>300</t>
  </si>
  <si>
    <t>1.7.2.</t>
  </si>
  <si>
    <t>Охрана семьи и детства</t>
  </si>
  <si>
    <t>1004</t>
  </si>
  <si>
    <t>1.7.2.1.</t>
  </si>
  <si>
    <t>Расходы на исполнение государственного полномочия по организации и осуществлению деятельности по опеке и попечительству</t>
  </si>
  <si>
    <t>00 2 8002</t>
  </si>
  <si>
    <t>1.7.2.1.1.</t>
  </si>
  <si>
    <t>1.7.2.1.2.</t>
  </si>
  <si>
    <t>1.7.2.2.</t>
  </si>
  <si>
    <t>Расходы на исполнение государственных полномочий по выплате денежных средств на содержание ребенка в семье опекуна, приемной семье</t>
  </si>
  <si>
    <t>51 1 8003</t>
  </si>
  <si>
    <t>1.7.2.2.1.</t>
  </si>
  <si>
    <t>1.7.2.3.</t>
  </si>
  <si>
    <t>Расходы на исполнение государственного полномочия по выплате денежных средств на вознаграждение приемным родителям</t>
  </si>
  <si>
    <t>51 1 8004</t>
  </si>
  <si>
    <t>1.7.2.3.1.</t>
  </si>
  <si>
    <t>1.8.</t>
  </si>
  <si>
    <t>Физическая культура и спорт</t>
  </si>
  <si>
    <t>1100</t>
  </si>
  <si>
    <t>1.8.1.</t>
  </si>
  <si>
    <t>Массовый спорт</t>
  </si>
  <si>
    <t>1102</t>
  </si>
  <si>
    <t>1.8.1.1.</t>
  </si>
  <si>
    <t>Муниципальная программа по созданию условий для развития на территории МО Дачное массовой физической культуры и спорта</t>
  </si>
  <si>
    <t>08 0 0000</t>
  </si>
  <si>
    <t>1.8.1.1.1.</t>
  </si>
  <si>
    <t>Расходы на мероприятия по созданию условий для развития на территории МО Дачное массовой физической культуры и спорта</t>
  </si>
  <si>
    <t>08 0 2022</t>
  </si>
  <si>
    <t>1.8.1.1.1.1.</t>
  </si>
  <si>
    <t>1.9.</t>
  </si>
  <si>
    <t>Средства массовой информации</t>
  </si>
  <si>
    <t>1200</t>
  </si>
  <si>
    <t>1.9.1.</t>
  </si>
  <si>
    <t>Периодическая печать и издательства</t>
  </si>
  <si>
    <t>1202</t>
  </si>
  <si>
    <t>1.9.1.1.</t>
  </si>
  <si>
    <t>1.9.1.1.1.</t>
  </si>
  <si>
    <t>Учреждение печатного средства массовой информации, опубликование муниципальных правовых актов, иной информации</t>
  </si>
  <si>
    <t>99 8 0000</t>
  </si>
  <si>
    <t>1.9.1.1.1.1.</t>
  </si>
  <si>
    <t>Расходы на финансирование издания газеты "Наш округ Дачное" и "Округ Дачное. Спецвыпуск"</t>
  </si>
  <si>
    <t>99 8 2023</t>
  </si>
  <si>
    <t>1.9.1.1.1.1.1.</t>
  </si>
  <si>
    <t>2.</t>
  </si>
  <si>
    <t>Избирательная комиссия Муниципального образования Муниципальный округ Дачное</t>
  </si>
  <si>
    <t>2.1.</t>
  </si>
  <si>
    <t>2.1.1.</t>
  </si>
  <si>
    <t>Обеспечение проведения выборов и референдумов</t>
  </si>
  <si>
    <t>0107</t>
  </si>
  <si>
    <t>2.1.1.1.</t>
  </si>
  <si>
    <t>Обеспечение деятельности избирательной комиссии муниципального образования</t>
  </si>
  <si>
    <t>94 0 0000</t>
  </si>
  <si>
    <t>2.1.1.1.1.</t>
  </si>
  <si>
    <t>Члены избирательной комиссии муниципального образования</t>
  </si>
  <si>
    <t>94 1 0000</t>
  </si>
  <si>
    <t>2.1.1.1.1.1.</t>
  </si>
  <si>
    <t>Расходы на обеспечение функций членов избирательной комиссии муниципального образования</t>
  </si>
  <si>
    <t>94 1 1007</t>
  </si>
  <si>
    <t>2.1.1.1.1.1.1.</t>
  </si>
  <si>
    <t>2.1.1.1.1.1.2.</t>
  </si>
  <si>
    <t>2.1.1.2.</t>
  </si>
  <si>
    <t>Проведение выборов в представительные органы МО Дачное</t>
  </si>
  <si>
    <t>94 4 0000</t>
  </si>
  <si>
    <t>2.1.1.2.1.</t>
  </si>
  <si>
    <t>Расходы на проведение выборов в представительные органы МО Дачное</t>
  </si>
  <si>
    <t>94 4 2001</t>
  </si>
  <si>
    <t>2.1.1.2.1.1.</t>
  </si>
  <si>
    <t>3.</t>
  </si>
  <si>
    <t>Муниципальный Совет Муниципального образования Муниципальный округ Дачное</t>
  </si>
  <si>
    <t>3.1.</t>
  </si>
  <si>
    <t>3.1.1.</t>
  </si>
  <si>
    <t>Функционирование высшего должностного лица субъекта Российской Федерации и муниципального образования</t>
  </si>
  <si>
    <t>0102</t>
  </si>
  <si>
    <t>3.1.1.1.</t>
  </si>
  <si>
    <t>Обеспечение функционирования Главы муниципального образования</t>
  </si>
  <si>
    <t>77 0 0000</t>
  </si>
  <si>
    <t>3.1.1.1.1.</t>
  </si>
  <si>
    <t xml:space="preserve">Глава Муниципального образования Дачное-Председатель МС </t>
  </si>
  <si>
    <t>77 1 0000</t>
  </si>
  <si>
    <t>3.1.1.1.1.1.</t>
  </si>
  <si>
    <t>Расходы на обеспечение функций Главы муниципального образования-Председателя МС</t>
  </si>
  <si>
    <t>77 1 1001</t>
  </si>
  <si>
    <t>3.1.1.1.1.1.1.</t>
  </si>
  <si>
    <t>3.1.2.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</si>
  <si>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</si>
  <si>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</si>
  <si>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3.1.2.1.</t>
  </si>
  <si>
    <t>Обеспечение деятельности МС МО Дачное</t>
  </si>
  <si>
    <t>96 0 0000</t>
  </si>
  <si>
    <t>3.1.2.1.1.</t>
  </si>
  <si>
    <t>Секретарь МС МО Дачное</t>
  </si>
  <si>
    <t>96 1 0000</t>
  </si>
  <si>
    <t>3.1.2.1.1.1.</t>
  </si>
  <si>
    <t>Расходы на обеспечение функций секретаря МС МО Дачное</t>
  </si>
  <si>
    <t>96 1 1002</t>
  </si>
  <si>
    <t>3.1.2.1.2.</t>
  </si>
  <si>
    <t>Аппарат МС МО Дачное</t>
  </si>
  <si>
    <t>96 2 0000</t>
  </si>
  <si>
    <t>3.1.2.1.2.1.</t>
  </si>
  <si>
    <t>Расходы на обеспечение функций аппарата МС МО Дачное</t>
  </si>
  <si>
    <t>96 2 1003</t>
  </si>
  <si>
    <t>3.1.2.1.2.1.1.</t>
  </si>
  <si>
    <t>3.1.2.1.2.1.2.</t>
  </si>
  <si>
    <t>3.1.2.1.2.1.3.</t>
  </si>
  <si>
    <t>3.1.2.1.3.</t>
  </si>
  <si>
    <t>Депутаты МС МО Дачное</t>
  </si>
  <si>
    <t>96 3 0000</t>
  </si>
  <si>
    <t>3.1.2.1.3.1.</t>
  </si>
  <si>
    <t>Расходы на обеспечение функций депутатов МС МО Дачное</t>
  </si>
  <si>
    <t>96 3 1004</t>
  </si>
  <si>
    <t>3.1.2.1.3.1.1.</t>
  </si>
  <si>
    <t>Итого расходов: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</si>
</sst>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0.0"/>
  </numFmts>
  <fonts count="17">
    <font>
      <sz val="10"/>
      <name val="Arial Cyr"/>
      <family val="2"/>
    </font>
    <font>
      <sz val="10"/>
      <name val="Arial"/>
      <family val="0"/>
    </font>
    <font>
      <b/>
      <sz val="14"/>
      <name val="Arial Cyr"/>
      <family val="2"/>
    </font>
    <font>
      <sz val="8"/>
      <name val="Arial Cyr"/>
      <family val="2"/>
    </font>
    <font>
      <b/>
      <sz val="10"/>
      <name val="Arial Cyr"/>
      <family val="2"/>
    </font>
    <font>
      <b/>
      <sz val="9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u val="single"/>
      <sz val="11"/>
      <name val="Arial Cyr"/>
      <family val="2"/>
    </font>
    <font>
      <i/>
      <u val="single"/>
      <sz val="10"/>
      <name val="Arial Cyr"/>
      <family val="2"/>
    </font>
    <font>
      <b/>
      <i/>
      <sz val="11"/>
      <name val="Arial Cyr"/>
      <family val="2"/>
    </font>
    <font>
      <i/>
      <u val="single"/>
      <sz val="11"/>
      <name val="Arial Cyr"/>
      <family val="2"/>
    </font>
    <font>
      <b/>
      <i/>
      <u val="single"/>
      <sz val="11"/>
      <name val="Arial Cyr"/>
      <family val="2"/>
    </font>
    <font>
      <u val="single"/>
      <sz val="11"/>
      <name val="Arial Cyr"/>
      <family val="2"/>
    </font>
    <font>
      <b/>
      <i/>
      <u val="single"/>
      <sz val="10"/>
      <name val="Arial Cyr"/>
      <family val="2"/>
    </font>
    <font>
      <b/>
      <i/>
      <sz val="10"/>
      <name val="Arial Cyr"/>
      <family val="2"/>
    </font>
    <font>
      <b/>
      <sz val="12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97">
    <xf numFmtId="164" fontId="0" fillId="0" borderId="0" xfId="0" applyAlignment="1">
      <alignment/>
    </xf>
    <xf numFmtId="164" fontId="2" fillId="0" borderId="0" xfId="0" applyFont="1" applyBorder="1" applyAlignment="1">
      <alignment horizontal="center" wrapText="1"/>
    </xf>
    <xf numFmtId="164" fontId="3" fillId="0" borderId="0" xfId="0" applyFont="1" applyAlignment="1">
      <alignment/>
    </xf>
    <xf numFmtId="164" fontId="0" fillId="0" borderId="0" xfId="0" applyBorder="1" applyAlignment="1">
      <alignment horizontal="center" wrapText="1"/>
    </xf>
    <xf numFmtId="164" fontId="3" fillId="0" borderId="0" xfId="0" applyFont="1" applyBorder="1" applyAlignment="1">
      <alignment/>
    </xf>
    <xf numFmtId="164" fontId="4" fillId="0" borderId="1" xfId="0" applyFont="1" applyBorder="1" applyAlignment="1">
      <alignment horizontal="center" vertical="center" wrapText="1"/>
    </xf>
    <xf numFmtId="164" fontId="5" fillId="0" borderId="1" xfId="0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164" fontId="6" fillId="0" borderId="1" xfId="0" applyFont="1" applyBorder="1" applyAlignment="1">
      <alignment horizontal="center" vertical="center" wrapText="1"/>
    </xf>
    <xf numFmtId="164" fontId="5" fillId="0" borderId="2" xfId="0" applyFont="1" applyBorder="1" applyAlignment="1">
      <alignment horizontal="center" vertical="center" wrapText="1"/>
    </xf>
    <xf numFmtId="164" fontId="7" fillId="0" borderId="1" xfId="0" applyFont="1" applyFill="1" applyBorder="1" applyAlignment="1">
      <alignment horizontal="center" vertical="top" wrapText="1"/>
    </xf>
    <xf numFmtId="164" fontId="7" fillId="0" borderId="3" xfId="0" applyFont="1" applyBorder="1" applyAlignment="1">
      <alignment horizontal="center" vertical="center" wrapText="1"/>
    </xf>
    <xf numFmtId="165" fontId="0" fillId="0" borderId="1" xfId="0" applyNumberFormat="1" applyFont="1" applyFill="1" applyBorder="1" applyAlignment="1">
      <alignment horizontal="center" vertical="center" wrapText="1"/>
    </xf>
    <xf numFmtId="165" fontId="0" fillId="0" borderId="1" xfId="0" applyNumberFormat="1" applyFill="1" applyBorder="1" applyAlignment="1">
      <alignment horizontal="center" vertical="center" wrapText="1"/>
    </xf>
    <xf numFmtId="166" fontId="7" fillId="0" borderId="1" xfId="0" applyNumberFormat="1" applyFont="1" applyFill="1" applyBorder="1" applyAlignment="1">
      <alignment horizontal="center" vertical="center" wrapText="1"/>
    </xf>
    <xf numFmtId="166" fontId="7" fillId="0" borderId="1" xfId="0" applyNumberFormat="1" applyFont="1" applyBorder="1" applyAlignment="1">
      <alignment horizontal="center" vertical="center"/>
    </xf>
    <xf numFmtId="164" fontId="8" fillId="0" borderId="1" xfId="0" applyFont="1" applyFill="1" applyBorder="1" applyAlignment="1">
      <alignment horizontal="center" vertical="top" wrapText="1"/>
    </xf>
    <xf numFmtId="164" fontId="8" fillId="0" borderId="1" xfId="0" applyFont="1" applyFill="1" applyBorder="1" applyAlignment="1">
      <alignment horizontal="left" vertical="center" wrapText="1"/>
    </xf>
    <xf numFmtId="164" fontId="8" fillId="0" borderId="3" xfId="0" applyFont="1" applyBorder="1" applyAlignment="1">
      <alignment horizontal="center" vertical="center" wrapText="1"/>
    </xf>
    <xf numFmtId="165" fontId="8" fillId="0" borderId="1" xfId="0" applyNumberFormat="1" applyFont="1" applyFill="1" applyBorder="1" applyAlignment="1">
      <alignment horizontal="center" vertical="center" wrapText="1"/>
    </xf>
    <xf numFmtId="166" fontId="8" fillId="0" borderId="1" xfId="0" applyNumberFormat="1" applyFont="1" applyFill="1" applyBorder="1" applyAlignment="1">
      <alignment horizontal="center" vertical="center" wrapText="1"/>
    </xf>
    <xf numFmtId="166" fontId="8" fillId="0" borderId="1" xfId="0" applyNumberFormat="1" applyFont="1" applyBorder="1" applyAlignment="1">
      <alignment horizontal="center" vertical="center"/>
    </xf>
    <xf numFmtId="164" fontId="4" fillId="0" borderId="1" xfId="0" applyFont="1" applyFill="1" applyBorder="1" applyAlignment="1">
      <alignment horizontal="center" vertical="top" wrapText="1"/>
    </xf>
    <xf numFmtId="164" fontId="4" fillId="0" borderId="1" xfId="0" applyFont="1" applyFill="1" applyBorder="1" applyAlignment="1">
      <alignment vertical="top" wrapText="1"/>
    </xf>
    <xf numFmtId="164" fontId="4" fillId="0" borderId="1" xfId="0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166" fontId="4" fillId="0" borderId="1" xfId="0" applyNumberFormat="1" applyFont="1" applyFill="1" applyBorder="1" applyAlignment="1">
      <alignment horizontal="center" vertical="center" wrapText="1"/>
    </xf>
    <xf numFmtId="166" fontId="4" fillId="0" borderId="1" xfId="0" applyNumberFormat="1" applyFont="1" applyBorder="1" applyAlignment="1">
      <alignment horizontal="center" vertical="center"/>
    </xf>
    <xf numFmtId="164" fontId="0" fillId="0" borderId="1" xfId="0" applyFont="1" applyFill="1" applyBorder="1" applyAlignment="1">
      <alignment horizontal="center" vertical="top" wrapText="1"/>
    </xf>
    <xf numFmtId="164" fontId="0" fillId="0" borderId="1" xfId="0" applyFont="1" applyFill="1" applyBorder="1" applyAlignment="1">
      <alignment horizontal="left" vertical="center" wrapText="1"/>
    </xf>
    <xf numFmtId="164" fontId="0" fillId="0" borderId="1" xfId="0" applyFont="1" applyFill="1" applyBorder="1" applyAlignment="1">
      <alignment horizontal="center" vertical="center" wrapText="1"/>
    </xf>
    <xf numFmtId="166" fontId="0" fillId="0" borderId="1" xfId="0" applyNumberFormat="1" applyFont="1" applyFill="1" applyBorder="1" applyAlignment="1">
      <alignment horizontal="center" vertical="center" wrapText="1"/>
    </xf>
    <xf numFmtId="166" fontId="0" fillId="0" borderId="1" xfId="0" applyNumberFormat="1" applyFont="1" applyBorder="1" applyAlignment="1">
      <alignment horizontal="center" vertical="center"/>
    </xf>
    <xf numFmtId="164" fontId="0" fillId="0" borderId="1" xfId="0" applyFont="1" applyFill="1" applyBorder="1" applyAlignment="1">
      <alignment vertical="top" wrapText="1"/>
    </xf>
    <xf numFmtId="164" fontId="9" fillId="0" borderId="1" xfId="0" applyFont="1" applyFill="1" applyBorder="1" applyAlignment="1">
      <alignment vertical="top" wrapText="1"/>
    </xf>
    <xf numFmtId="164" fontId="9" fillId="0" borderId="1" xfId="0" applyFont="1" applyFill="1" applyBorder="1" applyAlignment="1">
      <alignment horizontal="center" vertical="center" wrapText="1"/>
    </xf>
    <xf numFmtId="165" fontId="9" fillId="0" borderId="1" xfId="0" applyNumberFormat="1" applyFont="1" applyFill="1" applyBorder="1" applyAlignment="1">
      <alignment horizontal="center" vertical="center" wrapText="1"/>
    </xf>
    <xf numFmtId="165" fontId="0" fillId="0" borderId="1" xfId="0" applyNumberFormat="1" applyFont="1" applyBorder="1" applyAlignment="1">
      <alignment horizontal="center" vertical="center" wrapText="1"/>
    </xf>
    <xf numFmtId="164" fontId="9" fillId="0" borderId="1" xfId="0" applyFont="1" applyFill="1" applyBorder="1" applyAlignment="1">
      <alignment horizontal="center" vertical="top" wrapText="1"/>
    </xf>
    <xf numFmtId="164" fontId="9" fillId="0" borderId="1" xfId="0" applyFont="1" applyFill="1" applyBorder="1" applyAlignment="1">
      <alignment horizontal="left" vertical="center" wrapText="1"/>
    </xf>
    <xf numFmtId="166" fontId="9" fillId="0" borderId="1" xfId="0" applyNumberFormat="1" applyFont="1" applyFill="1" applyBorder="1" applyAlignment="1">
      <alignment horizontal="center" vertical="center" wrapText="1"/>
    </xf>
    <xf numFmtId="166" fontId="9" fillId="0" borderId="1" xfId="0" applyNumberFormat="1" applyFont="1" applyBorder="1" applyAlignment="1">
      <alignment horizontal="center" vertical="center"/>
    </xf>
    <xf numFmtId="164" fontId="0" fillId="2" borderId="2" xfId="0" applyFont="1" applyFill="1" applyBorder="1" applyAlignment="1">
      <alignment vertical="top" wrapText="1"/>
    </xf>
    <xf numFmtId="165" fontId="0" fillId="2" borderId="1" xfId="0" applyNumberFormat="1" applyFont="1" applyFill="1" applyBorder="1" applyAlignment="1">
      <alignment horizontal="center" vertical="center" wrapText="1"/>
    </xf>
    <xf numFmtId="166" fontId="0" fillId="2" borderId="1" xfId="0" applyNumberFormat="1" applyFont="1" applyFill="1" applyBorder="1" applyAlignment="1">
      <alignment horizontal="center" vertical="center" wrapText="1"/>
    </xf>
    <xf numFmtId="164" fontId="4" fillId="0" borderId="2" xfId="0" applyFont="1" applyFill="1" applyBorder="1" applyAlignment="1">
      <alignment vertical="top" wrapText="1"/>
    </xf>
    <xf numFmtId="165" fontId="4" fillId="0" borderId="1" xfId="0" applyNumberFormat="1" applyFont="1" applyBorder="1" applyAlignment="1">
      <alignment horizontal="center" vertical="center" wrapText="1"/>
    </xf>
    <xf numFmtId="166" fontId="4" fillId="0" borderId="1" xfId="0" applyNumberFormat="1" applyFont="1" applyBorder="1" applyAlignment="1">
      <alignment horizontal="center" vertical="center" wrapText="1"/>
    </xf>
    <xf numFmtId="164" fontId="0" fillId="0" borderId="2" xfId="0" applyFont="1" applyFill="1" applyBorder="1" applyAlignment="1">
      <alignment vertical="top" wrapText="1"/>
    </xf>
    <xf numFmtId="166" fontId="0" fillId="0" borderId="1" xfId="0" applyNumberFormat="1" applyFont="1" applyBorder="1" applyAlignment="1">
      <alignment horizontal="center" vertical="center" wrapText="1"/>
    </xf>
    <xf numFmtId="164" fontId="9" fillId="0" borderId="2" xfId="0" applyFont="1" applyFill="1" applyBorder="1" applyAlignment="1">
      <alignment vertical="top" wrapText="1"/>
    </xf>
    <xf numFmtId="165" fontId="9" fillId="0" borderId="1" xfId="0" applyNumberFormat="1" applyFont="1" applyBorder="1" applyAlignment="1">
      <alignment horizontal="center" vertical="center" wrapText="1"/>
    </xf>
    <xf numFmtId="166" fontId="9" fillId="0" borderId="1" xfId="0" applyNumberFormat="1" applyFont="1" applyBorder="1" applyAlignment="1">
      <alignment horizontal="center" vertical="center" wrapText="1"/>
    </xf>
    <xf numFmtId="164" fontId="4" fillId="0" borderId="2" xfId="0" applyFont="1" applyBorder="1" applyAlignment="1">
      <alignment vertical="top" wrapText="1"/>
    </xf>
    <xf numFmtId="164" fontId="0" fillId="0" borderId="2" xfId="0" applyFont="1" applyBorder="1" applyAlignment="1">
      <alignment vertical="top" wrapText="1"/>
    </xf>
    <xf numFmtId="164" fontId="9" fillId="0" borderId="2" xfId="0" applyFont="1" applyBorder="1" applyAlignment="1">
      <alignment vertical="top" wrapText="1"/>
    </xf>
    <xf numFmtId="164" fontId="0" fillId="2" borderId="1" xfId="0" applyFont="1" applyFill="1" applyBorder="1" applyAlignment="1">
      <alignment horizontal="center" vertical="top" wrapText="1"/>
    </xf>
    <xf numFmtId="164" fontId="9" fillId="2" borderId="2" xfId="0" applyFont="1" applyFill="1" applyBorder="1" applyAlignment="1">
      <alignment vertical="top" wrapText="1"/>
    </xf>
    <xf numFmtId="165" fontId="9" fillId="2" borderId="1" xfId="0" applyNumberFormat="1" applyFont="1" applyFill="1" applyBorder="1" applyAlignment="1">
      <alignment horizontal="center" vertical="center" wrapText="1"/>
    </xf>
    <xf numFmtId="166" fontId="9" fillId="2" borderId="1" xfId="0" applyNumberFormat="1" applyFont="1" applyFill="1" applyBorder="1" applyAlignment="1">
      <alignment horizontal="center" vertical="center" wrapText="1"/>
    </xf>
    <xf numFmtId="165" fontId="8" fillId="0" borderId="1" xfId="0" applyNumberFormat="1" applyFont="1" applyFill="1" applyBorder="1" applyAlignment="1">
      <alignment horizontal="center" vertical="top" wrapText="1"/>
    </xf>
    <xf numFmtId="164" fontId="8" fillId="0" borderId="2" xfId="0" applyFont="1" applyFill="1" applyBorder="1" applyAlignment="1">
      <alignment vertical="top" wrapText="1"/>
    </xf>
    <xf numFmtId="164" fontId="8" fillId="0" borderId="1" xfId="0" applyFont="1" applyFill="1" applyBorder="1" applyAlignment="1">
      <alignment horizontal="center" vertical="center" wrapText="1"/>
    </xf>
    <xf numFmtId="166" fontId="10" fillId="0" borderId="1" xfId="0" applyNumberFormat="1" applyFont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top" wrapText="1"/>
    </xf>
    <xf numFmtId="164" fontId="9" fillId="0" borderId="2" xfId="0" applyFont="1" applyFill="1" applyBorder="1" applyAlignment="1">
      <alignment horizontal="center" vertical="top" wrapText="1"/>
    </xf>
    <xf numFmtId="164" fontId="0" fillId="0" borderId="2" xfId="0" applyFont="1" applyFill="1" applyBorder="1" applyAlignment="1">
      <alignment horizontal="center" vertical="top" wrapText="1"/>
    </xf>
    <xf numFmtId="166" fontId="11" fillId="0" borderId="1" xfId="0" applyNumberFormat="1" applyFont="1" applyBorder="1" applyAlignment="1">
      <alignment horizontal="center" vertical="center"/>
    </xf>
    <xf numFmtId="164" fontId="4" fillId="0" borderId="2" xfId="0" applyFont="1" applyFill="1" applyBorder="1" applyAlignment="1">
      <alignment horizontal="center" vertical="top" wrapText="1"/>
    </xf>
    <xf numFmtId="164" fontId="8" fillId="0" borderId="2" xfId="0" applyFont="1" applyFill="1" applyBorder="1" applyAlignment="1">
      <alignment horizontal="center" vertical="top" wrapText="1"/>
    </xf>
    <xf numFmtId="164" fontId="8" fillId="0" borderId="2" xfId="0" applyFont="1" applyBorder="1" applyAlignment="1">
      <alignment vertical="top" wrapText="1"/>
    </xf>
    <xf numFmtId="164" fontId="0" fillId="0" borderId="2" xfId="0" applyNumberFormat="1" applyFont="1" applyFill="1" applyBorder="1" applyAlignment="1">
      <alignment vertical="top" wrapText="1"/>
    </xf>
    <xf numFmtId="164" fontId="9" fillId="0" borderId="2" xfId="0" applyNumberFormat="1" applyFont="1" applyFill="1" applyBorder="1" applyAlignment="1">
      <alignment vertical="top" wrapText="1"/>
    </xf>
    <xf numFmtId="165" fontId="12" fillId="0" borderId="1" xfId="0" applyNumberFormat="1" applyFont="1" applyFill="1" applyBorder="1" applyAlignment="1">
      <alignment horizontal="center" vertical="center" wrapText="1"/>
    </xf>
    <xf numFmtId="164" fontId="7" fillId="0" borderId="2" xfId="0" applyFont="1" applyFill="1" applyBorder="1" applyAlignment="1">
      <alignment horizontal="center" vertical="top" wrapText="1"/>
    </xf>
    <xf numFmtId="165" fontId="13" fillId="0" borderId="1" xfId="0" applyNumberFormat="1" applyFont="1" applyFill="1" applyBorder="1" applyAlignment="1">
      <alignment horizontal="center" vertical="center" wrapText="1"/>
    </xf>
    <xf numFmtId="164" fontId="9" fillId="0" borderId="2" xfId="0" applyFont="1" applyBorder="1" applyAlignment="1">
      <alignment horizontal="center" vertical="top" wrapText="1"/>
    </xf>
    <xf numFmtId="165" fontId="14" fillId="0" borderId="1" xfId="0" applyNumberFormat="1" applyFont="1" applyFill="1" applyBorder="1" applyAlignment="1">
      <alignment horizontal="center" vertical="center" wrapText="1"/>
    </xf>
    <xf numFmtId="164" fontId="0" fillId="0" borderId="2" xfId="0" applyFont="1" applyBorder="1" applyAlignment="1">
      <alignment horizontal="center" vertical="top" wrapText="1"/>
    </xf>
    <xf numFmtId="164" fontId="8" fillId="0" borderId="1" xfId="0" applyFont="1" applyFill="1" applyBorder="1" applyAlignment="1">
      <alignment vertical="top" wrapText="1"/>
    </xf>
    <xf numFmtId="165" fontId="15" fillId="0" borderId="1" xfId="0" applyNumberFormat="1" applyFont="1" applyFill="1" applyBorder="1" applyAlignment="1">
      <alignment horizontal="center" vertical="center" wrapText="1"/>
    </xf>
    <xf numFmtId="164" fontId="7" fillId="0" borderId="2" xfId="0" applyFont="1" applyFill="1" applyBorder="1" applyAlignment="1">
      <alignment vertical="top" wrapText="1"/>
    </xf>
    <xf numFmtId="164" fontId="7" fillId="0" borderId="2" xfId="0" applyFont="1" applyBorder="1" applyAlignment="1">
      <alignment horizontal="center" vertical="center" wrapText="1"/>
    </xf>
    <xf numFmtId="165" fontId="7" fillId="0" borderId="1" xfId="0" applyNumberFormat="1" applyFont="1" applyFill="1" applyBorder="1" applyAlignment="1">
      <alignment horizontal="center" vertical="center" wrapText="1"/>
    </xf>
    <xf numFmtId="165" fontId="7" fillId="0" borderId="1" xfId="0" applyNumberFormat="1" applyFont="1" applyBorder="1" applyAlignment="1">
      <alignment horizontal="center" vertical="center" wrapText="1"/>
    </xf>
    <xf numFmtId="166" fontId="7" fillId="0" borderId="1" xfId="0" applyNumberFormat="1" applyFont="1" applyBorder="1" applyAlignment="1">
      <alignment horizontal="center" vertical="center" wrapText="1"/>
    </xf>
    <xf numFmtId="164" fontId="8" fillId="0" borderId="2" xfId="0" applyFont="1" applyBorder="1" applyAlignment="1">
      <alignment horizontal="center" vertical="center" wrapText="1"/>
    </xf>
    <xf numFmtId="165" fontId="8" fillId="0" borderId="1" xfId="0" applyNumberFormat="1" applyFont="1" applyBorder="1" applyAlignment="1">
      <alignment horizontal="center" vertical="center" wrapText="1"/>
    </xf>
    <xf numFmtId="166" fontId="8" fillId="0" borderId="1" xfId="0" applyNumberFormat="1" applyFont="1" applyBorder="1" applyAlignment="1">
      <alignment horizontal="center" vertical="center" wrapText="1"/>
    </xf>
    <xf numFmtId="164" fontId="4" fillId="0" borderId="2" xfId="0" applyFont="1" applyBorder="1" applyAlignment="1">
      <alignment horizontal="center" vertical="center" wrapText="1"/>
    </xf>
    <xf numFmtId="164" fontId="0" fillId="0" borderId="2" xfId="0" applyFont="1" applyBorder="1" applyAlignment="1">
      <alignment horizontal="center" vertical="center" wrapText="1"/>
    </xf>
    <xf numFmtId="164" fontId="9" fillId="0" borderId="2" xfId="0" applyFont="1" applyBorder="1" applyAlignment="1">
      <alignment horizontal="center" vertical="center" wrapText="1"/>
    </xf>
    <xf numFmtId="164" fontId="7" fillId="0" borderId="1" xfId="0" applyFont="1" applyBorder="1" applyAlignment="1">
      <alignment horizontal="center" vertical="center"/>
    </xf>
    <xf numFmtId="164" fontId="0" fillId="0" borderId="3" xfId="0" applyBorder="1" applyAlignment="1">
      <alignment horizontal="center" vertical="center"/>
    </xf>
    <xf numFmtId="164" fontId="8" fillId="0" borderId="1" xfId="0" applyFont="1" applyBorder="1" applyAlignment="1">
      <alignment horizontal="center" vertical="center" wrapText="1"/>
    </xf>
    <xf numFmtId="164" fontId="4" fillId="0" borderId="1" xfId="0" applyFont="1" applyFill="1" applyBorder="1" applyAlignment="1">
      <alignment horizontal="left" vertical="center" wrapText="1"/>
    </xf>
    <xf numFmtId="164" fontId="16" fillId="0" borderId="1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59"/>
  <sheetViews>
    <sheetView tabSelected="1" workbookViewId="0" topLeftCell="A1">
      <selection activeCell="G169" sqref="G169"/>
    </sheetView>
  </sheetViews>
  <sheetFormatPr defaultColWidth="9.00390625" defaultRowHeight="12.75"/>
  <cols>
    <col min="1" max="1" width="12.125" style="0" customWidth="1"/>
    <col min="2" max="2" width="28.625" style="0" customWidth="1"/>
    <col min="4" max="4" width="12.75390625" style="0" customWidth="1"/>
    <col min="5" max="5" width="10.375" style="0" customWidth="1"/>
    <col min="6" max="6" width="11.125" style="0" customWidth="1"/>
    <col min="7" max="7" width="14.75390625" style="0" customWidth="1"/>
    <col min="8" max="8" width="11.375" style="0" customWidth="1"/>
    <col min="9" max="9" width="14.625" style="0" customWidth="1"/>
    <col min="10" max="10" width="6.25390625" style="0" customWidth="1"/>
    <col min="11" max="11" width="6.00390625" style="0" customWidth="1"/>
    <col min="12" max="12" width="6.625" style="0" customWidth="1"/>
  </cols>
  <sheetData>
    <row r="1" spans="1:9" s="2" customFormat="1" ht="19.5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s="2" customFormat="1" ht="19.5" customHeight="1">
      <c r="A2" s="1"/>
      <c r="B2" s="1"/>
      <c r="C2" s="1"/>
      <c r="D2" s="1"/>
      <c r="E2" s="1"/>
      <c r="F2" s="1"/>
      <c r="G2" s="1"/>
      <c r="H2" s="1"/>
      <c r="I2" s="1"/>
    </row>
    <row r="3" spans="1:8" s="2" customFormat="1" ht="18">
      <c r="A3" s="1"/>
      <c r="B3" s="3"/>
      <c r="C3" s="3"/>
      <c r="D3" s="3"/>
      <c r="E3" s="3"/>
      <c r="F3" s="3"/>
      <c r="G3" s="3"/>
      <c r="H3" s="4"/>
    </row>
    <row r="4" spans="1:9" s="2" customFormat="1" ht="34.5" customHeight="1">
      <c r="A4" s="5" t="s">
        <v>1</v>
      </c>
      <c r="B4" s="6" t="s">
        <v>2</v>
      </c>
      <c r="C4" s="6" t="s">
        <v>3</v>
      </c>
      <c r="D4" s="6" t="s">
        <v>4</v>
      </c>
      <c r="E4" s="6"/>
      <c r="F4" s="6"/>
      <c r="G4" s="6" t="s">
        <v>5</v>
      </c>
      <c r="H4" s="7" t="s">
        <v>6</v>
      </c>
      <c r="I4" s="8" t="s">
        <v>7</v>
      </c>
    </row>
    <row r="5" spans="1:9" s="2" customFormat="1" ht="47.25" customHeight="1">
      <c r="A5" s="5"/>
      <c r="B5" s="5"/>
      <c r="C5" s="5"/>
      <c r="D5" s="9" t="s">
        <v>8</v>
      </c>
      <c r="E5" s="9" t="s">
        <v>9</v>
      </c>
      <c r="F5" s="9" t="s">
        <v>10</v>
      </c>
      <c r="G5" s="6"/>
      <c r="H5" s="7"/>
      <c r="I5" s="8"/>
    </row>
    <row r="6" spans="1:9" s="2" customFormat="1" ht="83.25" customHeight="1">
      <c r="A6" s="10" t="s">
        <v>11</v>
      </c>
      <c r="B6" s="11" t="s">
        <v>12</v>
      </c>
      <c r="C6" s="11">
        <v>927</v>
      </c>
      <c r="D6" s="12"/>
      <c r="E6" s="13"/>
      <c r="F6" s="13"/>
      <c r="G6" s="14">
        <f>G7+G38+G43+G48+G74+G95+G103+G117+G122</f>
        <v>15443.2</v>
      </c>
      <c r="H6" s="14">
        <f>H7+H38+H43+H48+H74+H95+H103+H117+H122</f>
        <v>12501.599999999997</v>
      </c>
      <c r="I6" s="15">
        <f aca="true" t="shared" si="0" ref="I6:I159">H6-G6</f>
        <v>-2941.600000000004</v>
      </c>
    </row>
    <row r="7" spans="1:9" s="2" customFormat="1" ht="33" customHeight="1">
      <c r="A7" s="16" t="s">
        <v>13</v>
      </c>
      <c r="B7" s="17" t="s">
        <v>14</v>
      </c>
      <c r="C7" s="18">
        <v>927</v>
      </c>
      <c r="D7" s="19" t="s">
        <v>15</v>
      </c>
      <c r="E7" s="19"/>
      <c r="F7" s="19"/>
      <c r="G7" s="20">
        <f>G8+G19+G24</f>
        <v>3186.6</v>
      </c>
      <c r="H7" s="20">
        <f>H8+H19+H24</f>
        <v>2834.7999999999997</v>
      </c>
      <c r="I7" s="21">
        <f t="shared" si="0"/>
        <v>-351.8000000000002</v>
      </c>
    </row>
    <row r="8" spans="1:9" s="2" customFormat="1" ht="102.75" customHeight="1">
      <c r="A8" s="22" t="s">
        <v>16</v>
      </c>
      <c r="B8" s="23" t="s">
        <v>17</v>
      </c>
      <c r="C8" s="24">
        <v>927</v>
      </c>
      <c r="D8" s="25" t="s">
        <v>18</v>
      </c>
      <c r="E8" s="25"/>
      <c r="F8" s="25"/>
      <c r="G8" s="26">
        <f>G9</f>
        <v>3023.6</v>
      </c>
      <c r="H8" s="26">
        <f>H9</f>
        <v>2707.7</v>
      </c>
      <c r="I8" s="27">
        <f t="shared" si="0"/>
        <v>-315.9000000000001</v>
      </c>
    </row>
    <row r="9" spans="1:9" s="2" customFormat="1" ht="57" customHeight="1">
      <c r="A9" s="28" t="s">
        <v>19</v>
      </c>
      <c r="B9" s="29" t="s">
        <v>20</v>
      </c>
      <c r="C9" s="30">
        <v>927</v>
      </c>
      <c r="D9" s="12" t="s">
        <v>18</v>
      </c>
      <c r="E9" s="13" t="s">
        <v>21</v>
      </c>
      <c r="F9" s="12"/>
      <c r="G9" s="31">
        <f>G10+G13</f>
        <v>3023.6</v>
      </c>
      <c r="H9" s="31">
        <f>H10+H13</f>
        <v>2707.7</v>
      </c>
      <c r="I9" s="32">
        <f t="shared" si="0"/>
        <v>-315.9000000000001</v>
      </c>
    </row>
    <row r="10" spans="1:9" s="2" customFormat="1" ht="25.5">
      <c r="A10" s="28" t="s">
        <v>22</v>
      </c>
      <c r="B10" s="33" t="s">
        <v>23</v>
      </c>
      <c r="C10" s="30">
        <v>927</v>
      </c>
      <c r="D10" s="12" t="s">
        <v>18</v>
      </c>
      <c r="E10" s="12" t="s">
        <v>24</v>
      </c>
      <c r="F10" s="12"/>
      <c r="G10" s="31">
        <f aca="true" t="shared" si="1" ref="G10:G11">G11</f>
        <v>651</v>
      </c>
      <c r="H10" s="31">
        <f aca="true" t="shared" si="2" ref="H10:H11">H11</f>
        <v>628.7</v>
      </c>
      <c r="I10" s="32">
        <f t="shared" si="0"/>
        <v>-22.299999999999955</v>
      </c>
    </row>
    <row r="11" spans="1:9" s="2" customFormat="1" ht="41.25" customHeight="1">
      <c r="A11" s="28" t="s">
        <v>25</v>
      </c>
      <c r="B11" s="34" t="s">
        <v>26</v>
      </c>
      <c r="C11" s="35">
        <v>927</v>
      </c>
      <c r="D11" s="36" t="s">
        <v>18</v>
      </c>
      <c r="E11" s="36" t="s">
        <v>27</v>
      </c>
      <c r="F11" s="36"/>
      <c r="G11" s="31">
        <f t="shared" si="1"/>
        <v>651</v>
      </c>
      <c r="H11" s="31">
        <f t="shared" si="2"/>
        <v>628.7</v>
      </c>
      <c r="I11" s="32">
        <f t="shared" si="0"/>
        <v>-22.299999999999955</v>
      </c>
    </row>
    <row r="12" spans="1:9" s="2" customFormat="1" ht="92.25" customHeight="1">
      <c r="A12" s="28" t="s">
        <v>28</v>
      </c>
      <c r="B12" s="33" t="s">
        <v>29</v>
      </c>
      <c r="C12" s="30">
        <v>927</v>
      </c>
      <c r="D12" s="12" t="s">
        <v>18</v>
      </c>
      <c r="E12" s="37" t="s">
        <v>27</v>
      </c>
      <c r="F12" s="37" t="s">
        <v>30</v>
      </c>
      <c r="G12" s="31">
        <v>651</v>
      </c>
      <c r="H12" s="31">
        <v>628.7</v>
      </c>
      <c r="I12" s="32">
        <f t="shared" si="0"/>
        <v>-22.299999999999955</v>
      </c>
    </row>
    <row r="13" spans="1:9" s="2" customFormat="1" ht="17.25" customHeight="1">
      <c r="A13" s="28" t="s">
        <v>31</v>
      </c>
      <c r="B13" s="29" t="s">
        <v>32</v>
      </c>
      <c r="C13" s="30">
        <v>927</v>
      </c>
      <c r="D13" s="12" t="s">
        <v>18</v>
      </c>
      <c r="E13" s="12" t="s">
        <v>33</v>
      </c>
      <c r="F13" s="12"/>
      <c r="G13" s="31">
        <f>G14</f>
        <v>2372.6</v>
      </c>
      <c r="H13" s="31">
        <f>H14</f>
        <v>2079</v>
      </c>
      <c r="I13" s="32">
        <f t="shared" si="0"/>
        <v>-293.5999999999999</v>
      </c>
    </row>
    <row r="14" spans="1:9" s="2" customFormat="1" ht="39.75" customHeight="1">
      <c r="A14" s="38" t="s">
        <v>34</v>
      </c>
      <c r="B14" s="39" t="s">
        <v>35</v>
      </c>
      <c r="C14" s="35">
        <v>927</v>
      </c>
      <c r="D14" s="36" t="s">
        <v>18</v>
      </c>
      <c r="E14" s="36" t="s">
        <v>36</v>
      </c>
      <c r="F14" s="36"/>
      <c r="G14" s="40">
        <f>G15+G16+G17+G18</f>
        <v>2372.6</v>
      </c>
      <c r="H14" s="40">
        <f>H15+H16+H17+H18</f>
        <v>2079</v>
      </c>
      <c r="I14" s="41">
        <f t="shared" si="0"/>
        <v>-293.5999999999999</v>
      </c>
    </row>
    <row r="15" spans="1:9" s="2" customFormat="1" ht="114.75">
      <c r="A15" s="28" t="s">
        <v>37</v>
      </c>
      <c r="B15" s="33" t="s">
        <v>29</v>
      </c>
      <c r="C15" s="30">
        <v>927</v>
      </c>
      <c r="D15" s="12" t="s">
        <v>18</v>
      </c>
      <c r="E15" s="12" t="s">
        <v>36</v>
      </c>
      <c r="F15" s="12" t="s">
        <v>30</v>
      </c>
      <c r="G15" s="31">
        <v>1935.4</v>
      </c>
      <c r="H15" s="31">
        <v>1866.4</v>
      </c>
      <c r="I15" s="32">
        <f t="shared" si="0"/>
        <v>-69</v>
      </c>
    </row>
    <row r="16" spans="1:9" s="2" customFormat="1" ht="28.5" customHeight="1">
      <c r="A16" s="28" t="s">
        <v>38</v>
      </c>
      <c r="B16" s="33" t="s">
        <v>39</v>
      </c>
      <c r="C16" s="30">
        <v>927</v>
      </c>
      <c r="D16" s="13" t="s">
        <v>18</v>
      </c>
      <c r="E16" s="12" t="s">
        <v>36</v>
      </c>
      <c r="F16" s="12" t="s">
        <v>40</v>
      </c>
      <c r="G16" s="31">
        <v>352.7</v>
      </c>
      <c r="H16" s="31">
        <v>212.6</v>
      </c>
      <c r="I16" s="32">
        <f t="shared" si="0"/>
        <v>-140.1</v>
      </c>
    </row>
    <row r="17" spans="1:9" s="2" customFormat="1" ht="16.5" customHeight="1">
      <c r="A17" s="28" t="s">
        <v>41</v>
      </c>
      <c r="B17" s="33" t="s">
        <v>42</v>
      </c>
      <c r="C17" s="30">
        <v>927</v>
      </c>
      <c r="D17" s="13" t="s">
        <v>18</v>
      </c>
      <c r="E17" s="12" t="s">
        <v>36</v>
      </c>
      <c r="F17" s="12" t="s">
        <v>43</v>
      </c>
      <c r="G17" s="31">
        <v>84.5</v>
      </c>
      <c r="H17" s="31">
        <v>0</v>
      </c>
      <c r="I17" s="32">
        <f t="shared" si="0"/>
        <v>-84.5</v>
      </c>
    </row>
    <row r="18" spans="1:9" s="2" customFormat="1" ht="63.75">
      <c r="A18" s="28" t="s">
        <v>44</v>
      </c>
      <c r="B18" s="42" t="s">
        <v>45</v>
      </c>
      <c r="C18" s="30">
        <v>927</v>
      </c>
      <c r="D18" s="43" t="s">
        <v>18</v>
      </c>
      <c r="E18" s="43" t="s">
        <v>46</v>
      </c>
      <c r="F18" s="43" t="s">
        <v>40</v>
      </c>
      <c r="G18" s="44">
        <v>0</v>
      </c>
      <c r="H18" s="44">
        <v>0</v>
      </c>
      <c r="I18" s="32">
        <f t="shared" si="0"/>
        <v>0</v>
      </c>
    </row>
    <row r="19" spans="1:9" s="2" customFormat="1" ht="15.75" customHeight="1">
      <c r="A19" s="22" t="s">
        <v>47</v>
      </c>
      <c r="B19" s="45" t="s">
        <v>48</v>
      </c>
      <c r="C19" s="24">
        <v>927</v>
      </c>
      <c r="D19" s="25" t="s">
        <v>49</v>
      </c>
      <c r="E19" s="46"/>
      <c r="F19" s="46"/>
      <c r="G19" s="47">
        <f aca="true" t="shared" si="3" ref="G19:G22">G20</f>
        <v>0</v>
      </c>
      <c r="H19" s="47">
        <f aca="true" t="shared" si="4" ref="H19:H22">H20</f>
        <v>0</v>
      </c>
      <c r="I19" s="27">
        <f t="shared" si="0"/>
        <v>0</v>
      </c>
    </row>
    <row r="20" spans="1:9" s="2" customFormat="1" ht="38.25">
      <c r="A20" s="28" t="s">
        <v>50</v>
      </c>
      <c r="B20" s="48" t="s">
        <v>51</v>
      </c>
      <c r="C20" s="30">
        <v>927</v>
      </c>
      <c r="D20" s="12" t="s">
        <v>49</v>
      </c>
      <c r="E20" s="37" t="s">
        <v>52</v>
      </c>
      <c r="F20" s="37"/>
      <c r="G20" s="49">
        <f t="shared" si="3"/>
        <v>0</v>
      </c>
      <c r="H20" s="49">
        <f t="shared" si="4"/>
        <v>0</v>
      </c>
      <c r="I20" s="32">
        <f t="shared" si="0"/>
        <v>0</v>
      </c>
    </row>
    <row r="21" spans="1:9" s="2" customFormat="1" ht="25.5">
      <c r="A21" s="28" t="s">
        <v>53</v>
      </c>
      <c r="B21" s="48" t="s">
        <v>54</v>
      </c>
      <c r="C21" s="30">
        <v>927</v>
      </c>
      <c r="D21" s="12" t="s">
        <v>49</v>
      </c>
      <c r="E21" s="37" t="s">
        <v>55</v>
      </c>
      <c r="F21" s="37"/>
      <c r="G21" s="49">
        <f t="shared" si="3"/>
        <v>0</v>
      </c>
      <c r="H21" s="49">
        <f t="shared" si="4"/>
        <v>0</v>
      </c>
      <c r="I21" s="32">
        <f t="shared" si="0"/>
        <v>0</v>
      </c>
    </row>
    <row r="22" spans="1:9" s="2" customFormat="1" ht="25.5">
      <c r="A22" s="38" t="s">
        <v>56</v>
      </c>
      <c r="B22" s="50" t="s">
        <v>57</v>
      </c>
      <c r="C22" s="35">
        <v>927</v>
      </c>
      <c r="D22" s="36" t="s">
        <v>49</v>
      </c>
      <c r="E22" s="51" t="s">
        <v>58</v>
      </c>
      <c r="F22" s="51"/>
      <c r="G22" s="52">
        <f t="shared" si="3"/>
        <v>0</v>
      </c>
      <c r="H22" s="52">
        <f t="shared" si="4"/>
        <v>0</v>
      </c>
      <c r="I22" s="41">
        <f t="shared" si="0"/>
        <v>0</v>
      </c>
    </row>
    <row r="23" spans="1:9" s="2" customFormat="1" ht="16.5" customHeight="1">
      <c r="A23" s="28" t="s">
        <v>59</v>
      </c>
      <c r="B23" s="33" t="s">
        <v>42</v>
      </c>
      <c r="C23" s="30">
        <v>927</v>
      </c>
      <c r="D23" s="12" t="s">
        <v>49</v>
      </c>
      <c r="E23" s="37" t="s">
        <v>58</v>
      </c>
      <c r="F23" s="37" t="s">
        <v>43</v>
      </c>
      <c r="G23" s="49">
        <v>0</v>
      </c>
      <c r="H23" s="49">
        <v>0</v>
      </c>
      <c r="I23" s="32">
        <f t="shared" si="0"/>
        <v>0</v>
      </c>
    </row>
    <row r="24" spans="1:9" s="2" customFormat="1" ht="41.25" customHeight="1">
      <c r="A24" s="22" t="s">
        <v>60</v>
      </c>
      <c r="B24" s="53" t="s">
        <v>61</v>
      </c>
      <c r="C24" s="24">
        <v>927</v>
      </c>
      <c r="D24" s="25" t="s">
        <v>62</v>
      </c>
      <c r="E24" s="46"/>
      <c r="F24" s="46"/>
      <c r="G24" s="26">
        <f>G25</f>
        <v>163</v>
      </c>
      <c r="H24" s="26">
        <f>H25</f>
        <v>127.10000000000001</v>
      </c>
      <c r="I24" s="27">
        <f t="shared" si="0"/>
        <v>-35.89999999999999</v>
      </c>
    </row>
    <row r="25" spans="1:9" ht="39.75" customHeight="1">
      <c r="A25" s="28" t="s">
        <v>63</v>
      </c>
      <c r="B25" s="48" t="s">
        <v>51</v>
      </c>
      <c r="C25" s="30">
        <v>927</v>
      </c>
      <c r="D25" s="12" t="s">
        <v>62</v>
      </c>
      <c r="E25" s="13" t="s">
        <v>52</v>
      </c>
      <c r="F25" s="12"/>
      <c r="G25" s="31">
        <f>G26+G29+G32+G35</f>
        <v>163</v>
      </c>
      <c r="H25" s="31">
        <f>H26+H29+H32+H35</f>
        <v>127.10000000000001</v>
      </c>
      <c r="I25" s="32">
        <f t="shared" si="0"/>
        <v>-35.89999999999999</v>
      </c>
    </row>
    <row r="26" spans="1:9" ht="105" customHeight="1">
      <c r="A26" s="28" t="s">
        <v>64</v>
      </c>
      <c r="B26" s="54" t="s">
        <v>65</v>
      </c>
      <c r="C26" s="30">
        <v>927</v>
      </c>
      <c r="D26" s="12" t="s">
        <v>62</v>
      </c>
      <c r="E26" s="12" t="s">
        <v>66</v>
      </c>
      <c r="F26" s="12"/>
      <c r="G26" s="31">
        <f aca="true" t="shared" si="5" ref="G26:G27">G27</f>
        <v>105</v>
      </c>
      <c r="H26" s="31">
        <f aca="true" t="shared" si="6" ref="H26:H27">H27</f>
        <v>104.9</v>
      </c>
      <c r="I26" s="32">
        <f t="shared" si="0"/>
        <v>-0.09999999999999432</v>
      </c>
    </row>
    <row r="27" spans="1:9" ht="117.75" customHeight="1">
      <c r="A27" s="38" t="s">
        <v>67</v>
      </c>
      <c r="B27" s="55" t="s">
        <v>68</v>
      </c>
      <c r="C27" s="35">
        <v>927</v>
      </c>
      <c r="D27" s="36" t="s">
        <v>62</v>
      </c>
      <c r="E27" s="36" t="s">
        <v>69</v>
      </c>
      <c r="F27" s="36"/>
      <c r="G27" s="40">
        <f t="shared" si="5"/>
        <v>105</v>
      </c>
      <c r="H27" s="40">
        <f t="shared" si="6"/>
        <v>104.9</v>
      </c>
      <c r="I27" s="41">
        <f t="shared" si="0"/>
        <v>-0.09999999999999432</v>
      </c>
    </row>
    <row r="28" spans="1:9" ht="53.25" customHeight="1">
      <c r="A28" s="56" t="s">
        <v>70</v>
      </c>
      <c r="B28" s="42" t="s">
        <v>71</v>
      </c>
      <c r="C28" s="30">
        <v>927</v>
      </c>
      <c r="D28" s="12" t="s">
        <v>62</v>
      </c>
      <c r="E28" s="43" t="s">
        <v>69</v>
      </c>
      <c r="F28" s="43" t="s">
        <v>72</v>
      </c>
      <c r="G28" s="44">
        <v>105</v>
      </c>
      <c r="H28" s="44">
        <v>104.9</v>
      </c>
      <c r="I28" s="32">
        <f t="shared" si="0"/>
        <v>-0.09999999999999432</v>
      </c>
    </row>
    <row r="29" spans="1:9" ht="25.5">
      <c r="A29" s="56" t="s">
        <v>73</v>
      </c>
      <c r="B29" s="42" t="s">
        <v>74</v>
      </c>
      <c r="C29" s="30">
        <v>927</v>
      </c>
      <c r="D29" s="12" t="s">
        <v>62</v>
      </c>
      <c r="E29" s="43" t="s">
        <v>75</v>
      </c>
      <c r="F29" s="43"/>
      <c r="G29" s="44">
        <f aca="true" t="shared" si="7" ref="G29:G30">G30</f>
        <v>30</v>
      </c>
      <c r="H29" s="44">
        <f aca="true" t="shared" si="8" ref="H29:H30">H30</f>
        <v>0</v>
      </c>
      <c r="I29" s="32">
        <f t="shared" si="0"/>
        <v>-30</v>
      </c>
    </row>
    <row r="30" spans="1:9" ht="78.75" customHeight="1">
      <c r="A30" s="56" t="s">
        <v>76</v>
      </c>
      <c r="B30" s="57" t="s">
        <v>77</v>
      </c>
      <c r="C30" s="35">
        <v>927</v>
      </c>
      <c r="D30" s="36" t="s">
        <v>62</v>
      </c>
      <c r="E30" s="58" t="s">
        <v>78</v>
      </c>
      <c r="F30" s="58"/>
      <c r="G30" s="59">
        <f t="shared" si="7"/>
        <v>30</v>
      </c>
      <c r="H30" s="59">
        <f t="shared" si="8"/>
        <v>0</v>
      </c>
      <c r="I30" s="41">
        <f t="shared" si="0"/>
        <v>-30</v>
      </c>
    </row>
    <row r="31" spans="1:9" ht="38.25">
      <c r="A31" s="56" t="s">
        <v>79</v>
      </c>
      <c r="B31" s="33" t="s">
        <v>39</v>
      </c>
      <c r="C31" s="30">
        <v>927</v>
      </c>
      <c r="D31" s="43" t="s">
        <v>62</v>
      </c>
      <c r="E31" s="43" t="s">
        <v>78</v>
      </c>
      <c r="F31" s="43" t="s">
        <v>40</v>
      </c>
      <c r="G31" s="44">
        <v>30</v>
      </c>
      <c r="H31" s="44">
        <v>0</v>
      </c>
      <c r="I31" s="32">
        <f t="shared" si="0"/>
        <v>-30</v>
      </c>
    </row>
    <row r="32" spans="1:9" ht="40.5" customHeight="1">
      <c r="A32" s="28" t="s">
        <v>80</v>
      </c>
      <c r="B32" s="48" t="s">
        <v>81</v>
      </c>
      <c r="C32" s="30">
        <v>927</v>
      </c>
      <c r="D32" s="12" t="s">
        <v>62</v>
      </c>
      <c r="E32" s="12" t="s">
        <v>82</v>
      </c>
      <c r="F32" s="12"/>
      <c r="G32" s="31">
        <f aca="true" t="shared" si="9" ref="G32:G33">G33</f>
        <v>18</v>
      </c>
      <c r="H32" s="31">
        <f aca="true" t="shared" si="10" ref="H32:H33">H33</f>
        <v>18</v>
      </c>
      <c r="I32" s="32">
        <f t="shared" si="0"/>
        <v>0</v>
      </c>
    </row>
    <row r="33" spans="1:9" ht="55.5" customHeight="1">
      <c r="A33" s="28" t="s">
        <v>83</v>
      </c>
      <c r="B33" s="50" t="s">
        <v>84</v>
      </c>
      <c r="C33" s="35">
        <v>927</v>
      </c>
      <c r="D33" s="36" t="s">
        <v>62</v>
      </c>
      <c r="E33" s="36" t="s">
        <v>85</v>
      </c>
      <c r="F33" s="36"/>
      <c r="G33" s="40">
        <f t="shared" si="9"/>
        <v>18</v>
      </c>
      <c r="H33" s="40">
        <f t="shared" si="10"/>
        <v>18</v>
      </c>
      <c r="I33" s="41">
        <f t="shared" si="0"/>
        <v>0</v>
      </c>
    </row>
    <row r="34" spans="1:9" ht="14.25" customHeight="1">
      <c r="A34" s="28" t="s">
        <v>86</v>
      </c>
      <c r="B34" s="33" t="s">
        <v>42</v>
      </c>
      <c r="C34" s="30">
        <v>927</v>
      </c>
      <c r="D34" s="12" t="s">
        <v>62</v>
      </c>
      <c r="E34" s="12" t="s">
        <v>85</v>
      </c>
      <c r="F34" s="12" t="s">
        <v>43</v>
      </c>
      <c r="G34" s="31">
        <v>18</v>
      </c>
      <c r="H34" s="31">
        <v>18</v>
      </c>
      <c r="I34" s="32">
        <f t="shared" si="0"/>
        <v>0</v>
      </c>
    </row>
    <row r="35" spans="1:9" ht="25.5">
      <c r="A35" s="28" t="s">
        <v>87</v>
      </c>
      <c r="B35" s="48" t="s">
        <v>88</v>
      </c>
      <c r="C35" s="30">
        <v>927</v>
      </c>
      <c r="D35" s="12" t="s">
        <v>62</v>
      </c>
      <c r="E35" s="12" t="s">
        <v>89</v>
      </c>
      <c r="F35" s="12"/>
      <c r="G35" s="31">
        <f aca="true" t="shared" si="11" ref="G35:G36">G36</f>
        <v>10</v>
      </c>
      <c r="H35" s="31">
        <f aca="true" t="shared" si="12" ref="H35:H36">H36</f>
        <v>4.2</v>
      </c>
      <c r="I35" s="32">
        <f t="shared" si="0"/>
        <v>-5.8</v>
      </c>
    </row>
    <row r="36" spans="1:9" ht="38.25">
      <c r="A36" s="28" t="s">
        <v>90</v>
      </c>
      <c r="B36" s="50" t="s">
        <v>91</v>
      </c>
      <c r="C36" s="30">
        <v>927</v>
      </c>
      <c r="D36" s="36" t="s">
        <v>62</v>
      </c>
      <c r="E36" s="36" t="s">
        <v>92</v>
      </c>
      <c r="F36" s="36"/>
      <c r="G36" s="40">
        <f t="shared" si="11"/>
        <v>10</v>
      </c>
      <c r="H36" s="40">
        <f t="shared" si="12"/>
        <v>4.2</v>
      </c>
      <c r="I36" s="41">
        <f t="shared" si="0"/>
        <v>-5.8</v>
      </c>
    </row>
    <row r="37" spans="1:9" ht="38.25">
      <c r="A37" s="28" t="s">
        <v>93</v>
      </c>
      <c r="B37" s="33" t="s">
        <v>39</v>
      </c>
      <c r="C37" s="30">
        <v>927</v>
      </c>
      <c r="D37" s="12" t="s">
        <v>62</v>
      </c>
      <c r="E37" s="12" t="s">
        <v>92</v>
      </c>
      <c r="F37" s="12" t="s">
        <v>40</v>
      </c>
      <c r="G37" s="31">
        <v>10</v>
      </c>
      <c r="H37" s="31">
        <v>4.2</v>
      </c>
      <c r="I37" s="41">
        <f t="shared" si="0"/>
        <v>-5.8</v>
      </c>
    </row>
    <row r="38" spans="1:9" ht="63.75" customHeight="1">
      <c r="A38" s="60" t="s">
        <v>94</v>
      </c>
      <c r="B38" s="61" t="s">
        <v>95</v>
      </c>
      <c r="C38" s="62">
        <v>927</v>
      </c>
      <c r="D38" s="19" t="s">
        <v>96</v>
      </c>
      <c r="E38" s="19"/>
      <c r="F38" s="19"/>
      <c r="G38" s="20">
        <f aca="true" t="shared" si="13" ref="G38:G41">G39</f>
        <v>20.3</v>
      </c>
      <c r="H38" s="20">
        <f aca="true" t="shared" si="14" ref="H38:H41">H39</f>
        <v>5.5</v>
      </c>
      <c r="I38" s="15">
        <f t="shared" si="0"/>
        <v>-14.8</v>
      </c>
    </row>
    <row r="39" spans="1:9" ht="28.5" customHeight="1">
      <c r="A39" s="22" t="s">
        <v>97</v>
      </c>
      <c r="B39" s="45" t="s">
        <v>98</v>
      </c>
      <c r="C39" s="24">
        <v>927</v>
      </c>
      <c r="D39" s="25" t="s">
        <v>99</v>
      </c>
      <c r="E39" s="25"/>
      <c r="F39" s="25"/>
      <c r="G39" s="26">
        <f t="shared" si="13"/>
        <v>20.3</v>
      </c>
      <c r="H39" s="26">
        <f t="shared" si="14"/>
        <v>5.5</v>
      </c>
      <c r="I39" s="15">
        <f t="shared" si="0"/>
        <v>-14.8</v>
      </c>
    </row>
    <row r="40" spans="1:9" ht="169.5" customHeight="1">
      <c r="A40" s="28" t="s">
        <v>100</v>
      </c>
      <c r="B40" s="33" t="s">
        <v>101</v>
      </c>
      <c r="C40" s="30">
        <v>927</v>
      </c>
      <c r="D40" s="12" t="s">
        <v>99</v>
      </c>
      <c r="E40" s="13" t="s">
        <v>102</v>
      </c>
      <c r="F40" s="12"/>
      <c r="G40" s="31">
        <f t="shared" si="13"/>
        <v>20.3</v>
      </c>
      <c r="H40" s="31">
        <f t="shared" si="14"/>
        <v>5.5</v>
      </c>
      <c r="I40" s="32">
        <f t="shared" si="0"/>
        <v>-14.8</v>
      </c>
    </row>
    <row r="41" spans="1:9" ht="179.25" customHeight="1">
      <c r="A41" s="38" t="s">
        <v>103</v>
      </c>
      <c r="B41" s="34" t="s">
        <v>104</v>
      </c>
      <c r="C41" s="35">
        <v>927</v>
      </c>
      <c r="D41" s="36" t="s">
        <v>99</v>
      </c>
      <c r="E41" s="36" t="s">
        <v>105</v>
      </c>
      <c r="F41" s="36"/>
      <c r="G41" s="40">
        <f t="shared" si="13"/>
        <v>20.3</v>
      </c>
      <c r="H41" s="40">
        <f t="shared" si="14"/>
        <v>5.5</v>
      </c>
      <c r="I41" s="41">
        <f t="shared" si="0"/>
        <v>-14.8</v>
      </c>
    </row>
    <row r="42" spans="1:9" ht="38.25">
      <c r="A42" s="28" t="s">
        <v>106</v>
      </c>
      <c r="B42" s="33" t="s">
        <v>39</v>
      </c>
      <c r="C42" s="30">
        <v>927</v>
      </c>
      <c r="D42" s="12" t="s">
        <v>99</v>
      </c>
      <c r="E42" s="13" t="s">
        <v>105</v>
      </c>
      <c r="F42" s="13" t="s">
        <v>40</v>
      </c>
      <c r="G42" s="31">
        <v>20.3</v>
      </c>
      <c r="H42" s="31">
        <v>5.5</v>
      </c>
      <c r="I42" s="32">
        <f t="shared" si="0"/>
        <v>-14.8</v>
      </c>
    </row>
    <row r="43" spans="1:9" ht="18" customHeight="1">
      <c r="A43" s="16" t="s">
        <v>107</v>
      </c>
      <c r="B43" s="61" t="s">
        <v>108</v>
      </c>
      <c r="C43" s="62">
        <v>927</v>
      </c>
      <c r="D43" s="19" t="s">
        <v>109</v>
      </c>
      <c r="E43" s="19"/>
      <c r="F43" s="19"/>
      <c r="G43" s="20">
        <f aca="true" t="shared" si="15" ref="G43:G46">G44</f>
        <v>0</v>
      </c>
      <c r="H43" s="20">
        <f aca="true" t="shared" si="16" ref="H43:H46">H44</f>
        <v>0</v>
      </c>
      <c r="I43" s="21">
        <f t="shared" si="0"/>
        <v>0</v>
      </c>
    </row>
    <row r="44" spans="1:9" ht="27" customHeight="1">
      <c r="A44" s="22" t="s">
        <v>110</v>
      </c>
      <c r="B44" s="45" t="s">
        <v>111</v>
      </c>
      <c r="C44" s="24">
        <v>927</v>
      </c>
      <c r="D44" s="25" t="s">
        <v>112</v>
      </c>
      <c r="E44" s="25"/>
      <c r="F44" s="25"/>
      <c r="G44" s="26">
        <f t="shared" si="15"/>
        <v>0</v>
      </c>
      <c r="H44" s="26">
        <f t="shared" si="16"/>
        <v>0</v>
      </c>
      <c r="I44" s="27">
        <f t="shared" si="0"/>
        <v>0</v>
      </c>
    </row>
    <row r="45" spans="1:9" ht="255">
      <c r="A45" s="28" t="s">
        <v>113</v>
      </c>
      <c r="B45" s="50" t="s">
        <v>114</v>
      </c>
      <c r="C45" s="30">
        <v>927</v>
      </c>
      <c r="D45" s="13" t="s">
        <v>112</v>
      </c>
      <c r="E45" s="13" t="s">
        <v>115</v>
      </c>
      <c r="F45" s="12"/>
      <c r="G45" s="31">
        <f t="shared" si="15"/>
        <v>0</v>
      </c>
      <c r="H45" s="31">
        <f t="shared" si="16"/>
        <v>0</v>
      </c>
      <c r="I45" s="32">
        <f t="shared" si="0"/>
        <v>0</v>
      </c>
    </row>
    <row r="46" spans="1:9" ht="234" customHeight="1">
      <c r="A46" s="38" t="s">
        <v>116</v>
      </c>
      <c r="B46" s="50" t="s">
        <v>117</v>
      </c>
      <c r="C46" s="35">
        <v>927</v>
      </c>
      <c r="D46" s="36" t="s">
        <v>112</v>
      </c>
      <c r="E46" s="36" t="s">
        <v>118</v>
      </c>
      <c r="F46" s="36"/>
      <c r="G46" s="40">
        <f t="shared" si="15"/>
        <v>0</v>
      </c>
      <c r="H46" s="40">
        <f t="shared" si="16"/>
        <v>0</v>
      </c>
      <c r="I46" s="41">
        <f t="shared" si="0"/>
        <v>0</v>
      </c>
    </row>
    <row r="47" spans="1:9" ht="18" customHeight="1">
      <c r="A47" s="28" t="s">
        <v>116</v>
      </c>
      <c r="B47" s="33" t="s">
        <v>42</v>
      </c>
      <c r="C47" s="30">
        <v>927</v>
      </c>
      <c r="D47" s="12" t="s">
        <v>112</v>
      </c>
      <c r="E47" s="12" t="s">
        <v>118</v>
      </c>
      <c r="F47" s="12" t="s">
        <v>43</v>
      </c>
      <c r="G47" s="31">
        <v>0</v>
      </c>
      <c r="H47" s="31">
        <v>0</v>
      </c>
      <c r="I47" s="32">
        <f t="shared" si="0"/>
        <v>0</v>
      </c>
    </row>
    <row r="48" spans="1:9" ht="33.75" customHeight="1">
      <c r="A48" s="60" t="s">
        <v>119</v>
      </c>
      <c r="B48" s="61" t="s">
        <v>120</v>
      </c>
      <c r="C48" s="62">
        <v>927</v>
      </c>
      <c r="D48" s="19" t="s">
        <v>121</v>
      </c>
      <c r="E48" s="19"/>
      <c r="F48" s="19"/>
      <c r="G48" s="20">
        <f>G49+G67</f>
        <v>2877.3</v>
      </c>
      <c r="H48" s="20">
        <f>H49+H67</f>
        <v>796.9</v>
      </c>
      <c r="I48" s="63">
        <f t="shared" si="0"/>
        <v>-2080.4</v>
      </c>
    </row>
    <row r="49" spans="1:9" ht="14.25" customHeight="1">
      <c r="A49" s="64" t="s">
        <v>122</v>
      </c>
      <c r="B49" s="45" t="s">
        <v>123</v>
      </c>
      <c r="C49" s="24">
        <v>927</v>
      </c>
      <c r="D49" s="25" t="s">
        <v>124</v>
      </c>
      <c r="E49" s="25"/>
      <c r="F49" s="25"/>
      <c r="G49" s="26">
        <f>G50</f>
        <v>1372.1000000000001</v>
      </c>
      <c r="H49" s="26">
        <f>H50</f>
        <v>29</v>
      </c>
      <c r="I49" s="27">
        <f t="shared" si="0"/>
        <v>-1343.1000000000001</v>
      </c>
    </row>
    <row r="50" spans="1:9" ht="38.25">
      <c r="A50" s="28" t="s">
        <v>125</v>
      </c>
      <c r="B50" s="48" t="s">
        <v>126</v>
      </c>
      <c r="C50" s="30">
        <v>927</v>
      </c>
      <c r="D50" s="12" t="s">
        <v>124</v>
      </c>
      <c r="E50" s="13" t="s">
        <v>127</v>
      </c>
      <c r="F50" s="12"/>
      <c r="G50" s="31">
        <f>G51+G53+G55+G57+G59+G61+G63+G65</f>
        <v>1372.1000000000001</v>
      </c>
      <c r="H50" s="31">
        <f>H51+H53+H55+H57+H59+H61+H63+H65</f>
        <v>29</v>
      </c>
      <c r="I50" s="32">
        <f t="shared" si="0"/>
        <v>-1343.1000000000001</v>
      </c>
    </row>
    <row r="51" spans="1:9" ht="67.5" customHeight="1">
      <c r="A51" s="65" t="s">
        <v>128</v>
      </c>
      <c r="B51" s="50" t="s">
        <v>129</v>
      </c>
      <c r="C51" s="35">
        <v>927</v>
      </c>
      <c r="D51" s="36" t="s">
        <v>124</v>
      </c>
      <c r="E51" s="36" t="s">
        <v>130</v>
      </c>
      <c r="F51" s="36"/>
      <c r="G51" s="40">
        <f>G52</f>
        <v>100</v>
      </c>
      <c r="H51" s="40">
        <f>H52</f>
        <v>0</v>
      </c>
      <c r="I51" s="41">
        <f t="shared" si="0"/>
        <v>-100</v>
      </c>
    </row>
    <row r="52" spans="1:9" ht="38.25">
      <c r="A52" s="66" t="s">
        <v>131</v>
      </c>
      <c r="B52" s="33" t="s">
        <v>39</v>
      </c>
      <c r="C52" s="30">
        <v>927</v>
      </c>
      <c r="D52" s="12" t="s">
        <v>124</v>
      </c>
      <c r="E52" s="13" t="s">
        <v>130</v>
      </c>
      <c r="F52" s="13" t="s">
        <v>40</v>
      </c>
      <c r="G52" s="31">
        <v>100</v>
      </c>
      <c r="H52" s="31">
        <v>0</v>
      </c>
      <c r="I52" s="32">
        <f t="shared" si="0"/>
        <v>-100</v>
      </c>
    </row>
    <row r="53" spans="1:9" ht="105" customHeight="1">
      <c r="A53" s="65" t="s">
        <v>132</v>
      </c>
      <c r="B53" s="50" t="s">
        <v>133</v>
      </c>
      <c r="C53" s="35">
        <v>927</v>
      </c>
      <c r="D53" s="36" t="s">
        <v>124</v>
      </c>
      <c r="E53" s="36" t="s">
        <v>134</v>
      </c>
      <c r="F53" s="36"/>
      <c r="G53" s="40">
        <f>G54</f>
        <v>1157.2</v>
      </c>
      <c r="H53" s="40">
        <f>H54</f>
        <v>0</v>
      </c>
      <c r="I53" s="41">
        <f t="shared" si="0"/>
        <v>-1157.2</v>
      </c>
    </row>
    <row r="54" spans="1:9" ht="42.75" customHeight="1">
      <c r="A54" s="66" t="s">
        <v>135</v>
      </c>
      <c r="B54" s="33" t="s">
        <v>39</v>
      </c>
      <c r="C54" s="30">
        <v>927</v>
      </c>
      <c r="D54" s="12" t="s">
        <v>124</v>
      </c>
      <c r="E54" s="13" t="s">
        <v>134</v>
      </c>
      <c r="F54" s="13" t="s">
        <v>40</v>
      </c>
      <c r="G54" s="31">
        <v>1157.2</v>
      </c>
      <c r="H54" s="31">
        <v>0</v>
      </c>
      <c r="I54" s="32">
        <f t="shared" si="0"/>
        <v>-1157.2</v>
      </c>
    </row>
    <row r="55" spans="1:9" ht="78" customHeight="1">
      <c r="A55" s="65" t="s">
        <v>136</v>
      </c>
      <c r="B55" s="50" t="s">
        <v>137</v>
      </c>
      <c r="C55" s="35">
        <v>927</v>
      </c>
      <c r="D55" s="36" t="s">
        <v>124</v>
      </c>
      <c r="E55" s="36" t="s">
        <v>138</v>
      </c>
      <c r="F55" s="36"/>
      <c r="G55" s="40">
        <f>G56</f>
        <v>0</v>
      </c>
      <c r="H55" s="40">
        <f>H56</f>
        <v>0</v>
      </c>
      <c r="I55" s="41">
        <f t="shared" si="0"/>
        <v>0</v>
      </c>
    </row>
    <row r="56" spans="1:9" ht="38.25">
      <c r="A56" s="66" t="s">
        <v>139</v>
      </c>
      <c r="B56" s="33" t="s">
        <v>39</v>
      </c>
      <c r="C56" s="30">
        <v>927</v>
      </c>
      <c r="D56" s="12" t="s">
        <v>124</v>
      </c>
      <c r="E56" s="12" t="s">
        <v>138</v>
      </c>
      <c r="F56" s="12" t="s">
        <v>40</v>
      </c>
      <c r="G56" s="31">
        <v>0</v>
      </c>
      <c r="H56" s="31">
        <v>0</v>
      </c>
      <c r="I56" s="32">
        <f t="shared" si="0"/>
        <v>0</v>
      </c>
    </row>
    <row r="57" spans="1:9" ht="41.25" customHeight="1">
      <c r="A57" s="65" t="s">
        <v>140</v>
      </c>
      <c r="B57" s="50" t="s">
        <v>141</v>
      </c>
      <c r="C57" s="35">
        <v>927</v>
      </c>
      <c r="D57" s="36" t="s">
        <v>124</v>
      </c>
      <c r="E57" s="36" t="s">
        <v>142</v>
      </c>
      <c r="F57" s="36"/>
      <c r="G57" s="40">
        <f>G58</f>
        <v>0</v>
      </c>
      <c r="H57" s="40">
        <f>H58</f>
        <v>0</v>
      </c>
      <c r="I57" s="41">
        <f t="shared" si="0"/>
        <v>0</v>
      </c>
    </row>
    <row r="58" spans="1:9" ht="38.25">
      <c r="A58" s="66" t="s">
        <v>143</v>
      </c>
      <c r="B58" s="33" t="s">
        <v>39</v>
      </c>
      <c r="C58" s="30">
        <v>927</v>
      </c>
      <c r="D58" s="12" t="s">
        <v>124</v>
      </c>
      <c r="E58" s="12" t="s">
        <v>142</v>
      </c>
      <c r="F58" s="12" t="s">
        <v>40</v>
      </c>
      <c r="G58" s="31">
        <v>0</v>
      </c>
      <c r="H58" s="31">
        <v>0</v>
      </c>
      <c r="I58" s="32">
        <f t="shared" si="0"/>
        <v>0</v>
      </c>
    </row>
    <row r="59" spans="1:9" ht="79.5" customHeight="1">
      <c r="A59" s="65" t="s">
        <v>144</v>
      </c>
      <c r="B59" s="50" t="s">
        <v>145</v>
      </c>
      <c r="C59" s="35">
        <v>927</v>
      </c>
      <c r="D59" s="36" t="s">
        <v>124</v>
      </c>
      <c r="E59" s="36" t="s">
        <v>146</v>
      </c>
      <c r="F59" s="36"/>
      <c r="G59" s="40">
        <f>G60</f>
        <v>0</v>
      </c>
      <c r="H59" s="40">
        <f>H60</f>
        <v>0</v>
      </c>
      <c r="I59" s="41">
        <f t="shared" si="0"/>
        <v>0</v>
      </c>
    </row>
    <row r="60" spans="1:9" ht="40.5" customHeight="1">
      <c r="A60" s="66" t="s">
        <v>147</v>
      </c>
      <c r="B60" s="33" t="s">
        <v>39</v>
      </c>
      <c r="C60" s="30">
        <v>927</v>
      </c>
      <c r="D60" s="12" t="s">
        <v>124</v>
      </c>
      <c r="E60" s="12" t="s">
        <v>146</v>
      </c>
      <c r="F60" s="12" t="s">
        <v>40</v>
      </c>
      <c r="G60" s="31">
        <v>0</v>
      </c>
      <c r="H60" s="31">
        <v>0</v>
      </c>
      <c r="I60" s="32">
        <f t="shared" si="0"/>
        <v>0</v>
      </c>
    </row>
    <row r="61" spans="1:9" ht="28.5" customHeight="1">
      <c r="A61" s="65" t="s">
        <v>148</v>
      </c>
      <c r="B61" s="50" t="s">
        <v>149</v>
      </c>
      <c r="C61" s="35">
        <v>927</v>
      </c>
      <c r="D61" s="36" t="s">
        <v>124</v>
      </c>
      <c r="E61" s="36" t="s">
        <v>150</v>
      </c>
      <c r="F61" s="36"/>
      <c r="G61" s="40">
        <f>G62</f>
        <v>114.9</v>
      </c>
      <c r="H61" s="40">
        <f>H62</f>
        <v>29</v>
      </c>
      <c r="I61" s="41">
        <f t="shared" si="0"/>
        <v>-85.9</v>
      </c>
    </row>
    <row r="62" spans="1:9" ht="41.25" customHeight="1">
      <c r="A62" s="66" t="s">
        <v>151</v>
      </c>
      <c r="B62" s="33" t="s">
        <v>39</v>
      </c>
      <c r="C62" s="30">
        <v>927</v>
      </c>
      <c r="D62" s="12" t="s">
        <v>124</v>
      </c>
      <c r="E62" s="12" t="s">
        <v>150</v>
      </c>
      <c r="F62" s="12" t="s">
        <v>40</v>
      </c>
      <c r="G62" s="31">
        <v>114.9</v>
      </c>
      <c r="H62" s="31">
        <v>29</v>
      </c>
      <c r="I62" s="32">
        <f t="shared" si="0"/>
        <v>-85.9</v>
      </c>
    </row>
    <row r="63" spans="1:9" ht="54" customHeight="1">
      <c r="A63" s="65" t="s">
        <v>152</v>
      </c>
      <c r="B63" s="50" t="s">
        <v>153</v>
      </c>
      <c r="C63" s="35">
        <v>927</v>
      </c>
      <c r="D63" s="36" t="s">
        <v>124</v>
      </c>
      <c r="E63" s="36" t="s">
        <v>154</v>
      </c>
      <c r="F63" s="36"/>
      <c r="G63" s="40">
        <f>G64</f>
        <v>0</v>
      </c>
      <c r="H63" s="40">
        <f>H64</f>
        <v>0</v>
      </c>
      <c r="I63" s="41">
        <f t="shared" si="0"/>
        <v>0</v>
      </c>
    </row>
    <row r="64" spans="1:9" ht="38.25">
      <c r="A64" s="66" t="s">
        <v>155</v>
      </c>
      <c r="B64" s="33" t="s">
        <v>39</v>
      </c>
      <c r="C64" s="30">
        <v>927</v>
      </c>
      <c r="D64" s="13" t="s">
        <v>124</v>
      </c>
      <c r="E64" s="12" t="s">
        <v>154</v>
      </c>
      <c r="F64" s="12" t="s">
        <v>40</v>
      </c>
      <c r="G64" s="31">
        <v>0</v>
      </c>
      <c r="H64" s="31">
        <v>0</v>
      </c>
      <c r="I64" s="32">
        <f t="shared" si="0"/>
        <v>0</v>
      </c>
    </row>
    <row r="65" spans="1:9" ht="51">
      <c r="A65" s="65" t="s">
        <v>156</v>
      </c>
      <c r="B65" s="50" t="s">
        <v>157</v>
      </c>
      <c r="C65" s="35">
        <v>927</v>
      </c>
      <c r="D65" s="36" t="s">
        <v>124</v>
      </c>
      <c r="E65" s="36" t="s">
        <v>158</v>
      </c>
      <c r="F65" s="36"/>
      <c r="G65" s="40">
        <f>G66</f>
        <v>0</v>
      </c>
      <c r="H65" s="40">
        <f>H66</f>
        <v>0</v>
      </c>
      <c r="I65" s="67">
        <f t="shared" si="0"/>
        <v>0</v>
      </c>
    </row>
    <row r="66" spans="1:9" ht="41.25" customHeight="1">
      <c r="A66" s="66" t="s">
        <v>159</v>
      </c>
      <c r="B66" s="33" t="s">
        <v>39</v>
      </c>
      <c r="C66" s="30">
        <v>927</v>
      </c>
      <c r="D66" s="12" t="s">
        <v>124</v>
      </c>
      <c r="E66" s="12" t="s">
        <v>158</v>
      </c>
      <c r="F66" s="12" t="s">
        <v>40</v>
      </c>
      <c r="G66" s="31">
        <v>0</v>
      </c>
      <c r="H66" s="31">
        <v>0</v>
      </c>
      <c r="I66" s="32">
        <f t="shared" si="0"/>
        <v>0</v>
      </c>
    </row>
    <row r="67" spans="1:9" ht="38.25">
      <c r="A67" s="68" t="s">
        <v>160</v>
      </c>
      <c r="B67" s="45" t="s">
        <v>161</v>
      </c>
      <c r="C67" s="24">
        <v>927</v>
      </c>
      <c r="D67" s="25" t="s">
        <v>162</v>
      </c>
      <c r="E67" s="25"/>
      <c r="F67" s="25"/>
      <c r="G67" s="26">
        <f>G69</f>
        <v>1505.2</v>
      </c>
      <c r="H67" s="26">
        <f>H69</f>
        <v>767.9</v>
      </c>
      <c r="I67" s="27">
        <f t="shared" si="0"/>
        <v>-737.3000000000001</v>
      </c>
    </row>
    <row r="68" spans="1:9" ht="38.25">
      <c r="A68" s="66" t="s">
        <v>163</v>
      </c>
      <c r="B68" s="48" t="s">
        <v>51</v>
      </c>
      <c r="C68" s="30">
        <v>927</v>
      </c>
      <c r="D68" s="12" t="s">
        <v>162</v>
      </c>
      <c r="E68" s="12" t="s">
        <v>52</v>
      </c>
      <c r="F68" s="12"/>
      <c r="G68" s="31"/>
      <c r="H68" s="31"/>
      <c r="I68" s="32">
        <f t="shared" si="0"/>
        <v>0</v>
      </c>
    </row>
    <row r="69" spans="1:9" ht="90.75" customHeight="1">
      <c r="A69" s="66" t="s">
        <v>164</v>
      </c>
      <c r="B69" s="48" t="s">
        <v>165</v>
      </c>
      <c r="C69" s="30">
        <v>927</v>
      </c>
      <c r="D69" s="12" t="s">
        <v>162</v>
      </c>
      <c r="E69" s="12" t="s">
        <v>166</v>
      </c>
      <c r="F69" s="12"/>
      <c r="G69" s="31">
        <f>G71+G72+G73</f>
        <v>1505.2</v>
      </c>
      <c r="H69" s="31">
        <f>H71+H72+H73</f>
        <v>767.9</v>
      </c>
      <c r="I69" s="32">
        <f t="shared" si="0"/>
        <v>-737.3000000000001</v>
      </c>
    </row>
    <row r="70" spans="1:9" ht="41.25" customHeight="1">
      <c r="A70" s="66" t="s">
        <v>167</v>
      </c>
      <c r="B70" s="50" t="s">
        <v>168</v>
      </c>
      <c r="C70" s="35">
        <v>927</v>
      </c>
      <c r="D70" s="36" t="s">
        <v>162</v>
      </c>
      <c r="E70" s="36" t="s">
        <v>169</v>
      </c>
      <c r="F70" s="36"/>
      <c r="G70" s="40">
        <f>G71+G72+G73</f>
        <v>1505.2</v>
      </c>
      <c r="H70" s="40">
        <f>H71+H72+H73</f>
        <v>767.9</v>
      </c>
      <c r="I70" s="41">
        <f t="shared" si="0"/>
        <v>-737.3000000000001</v>
      </c>
    </row>
    <row r="71" spans="1:9" ht="115.5" customHeight="1">
      <c r="A71" s="66" t="s">
        <v>170</v>
      </c>
      <c r="B71" s="33" t="s">
        <v>29</v>
      </c>
      <c r="C71" s="30">
        <v>927</v>
      </c>
      <c r="D71" s="12" t="s">
        <v>162</v>
      </c>
      <c r="E71" s="12" t="s">
        <v>169</v>
      </c>
      <c r="F71" s="12" t="s">
        <v>30</v>
      </c>
      <c r="G71" s="31">
        <v>1433.3</v>
      </c>
      <c r="H71" s="31">
        <v>744.3</v>
      </c>
      <c r="I71" s="32">
        <f t="shared" si="0"/>
        <v>-689</v>
      </c>
    </row>
    <row r="72" spans="1:9" ht="38.25">
      <c r="A72" s="66" t="s">
        <v>171</v>
      </c>
      <c r="B72" s="33" t="s">
        <v>39</v>
      </c>
      <c r="C72" s="30">
        <v>927</v>
      </c>
      <c r="D72" s="13" t="s">
        <v>162</v>
      </c>
      <c r="E72" s="12" t="s">
        <v>169</v>
      </c>
      <c r="F72" s="12" t="s">
        <v>40</v>
      </c>
      <c r="G72" s="31">
        <v>68.4</v>
      </c>
      <c r="H72" s="31">
        <v>23.6</v>
      </c>
      <c r="I72" s="32">
        <f t="shared" si="0"/>
        <v>-44.800000000000004</v>
      </c>
    </row>
    <row r="73" spans="1:9" ht="15" customHeight="1">
      <c r="A73" s="66" t="s">
        <v>172</v>
      </c>
      <c r="B73" s="33" t="s">
        <v>42</v>
      </c>
      <c r="C73" s="30">
        <v>927</v>
      </c>
      <c r="D73" s="13" t="s">
        <v>162</v>
      </c>
      <c r="E73" s="12" t="s">
        <v>169</v>
      </c>
      <c r="F73" s="12" t="s">
        <v>43</v>
      </c>
      <c r="G73" s="31">
        <v>3.5</v>
      </c>
      <c r="H73" s="31">
        <v>0</v>
      </c>
      <c r="I73" s="32">
        <f t="shared" si="0"/>
        <v>-3.5</v>
      </c>
    </row>
    <row r="74" spans="1:9" ht="19.5" customHeight="1">
      <c r="A74" s="69" t="s">
        <v>173</v>
      </c>
      <c r="B74" s="70" t="s">
        <v>174</v>
      </c>
      <c r="C74" s="62">
        <v>927</v>
      </c>
      <c r="D74" s="19" t="s">
        <v>175</v>
      </c>
      <c r="E74" s="19"/>
      <c r="F74" s="19"/>
      <c r="G74" s="20">
        <f>G75+G80+G84</f>
        <v>628.1</v>
      </c>
      <c r="H74" s="20">
        <f>H75+H80+H84</f>
        <v>470.2</v>
      </c>
      <c r="I74" s="21">
        <f t="shared" si="0"/>
        <v>-157.90000000000003</v>
      </c>
    </row>
    <row r="75" spans="1:9" ht="40.5" customHeight="1">
      <c r="A75" s="68" t="s">
        <v>176</v>
      </c>
      <c r="B75" s="45" t="s">
        <v>177</v>
      </c>
      <c r="C75" s="24">
        <v>927</v>
      </c>
      <c r="D75" s="25" t="s">
        <v>178</v>
      </c>
      <c r="E75" s="25"/>
      <c r="F75" s="25"/>
      <c r="G75" s="26">
        <f aca="true" t="shared" si="17" ref="G75:G78">G76</f>
        <v>25</v>
      </c>
      <c r="H75" s="26">
        <f aca="true" t="shared" si="18" ref="H75:H78">H76</f>
        <v>12</v>
      </c>
      <c r="I75" s="27">
        <f t="shared" si="0"/>
        <v>-13</v>
      </c>
    </row>
    <row r="76" spans="1:9" ht="39" customHeight="1">
      <c r="A76" s="66" t="s">
        <v>179</v>
      </c>
      <c r="B76" s="48" t="s">
        <v>51</v>
      </c>
      <c r="C76" s="30">
        <v>927</v>
      </c>
      <c r="D76" s="12" t="s">
        <v>178</v>
      </c>
      <c r="E76" s="12" t="s">
        <v>52</v>
      </c>
      <c r="F76" s="12"/>
      <c r="G76" s="31">
        <f t="shared" si="17"/>
        <v>25</v>
      </c>
      <c r="H76" s="31">
        <f t="shared" si="18"/>
        <v>12</v>
      </c>
      <c r="I76" s="32">
        <f t="shared" si="0"/>
        <v>-13</v>
      </c>
    </row>
    <row r="77" spans="1:9" ht="193.5" customHeight="1">
      <c r="A77" s="66" t="s">
        <v>180</v>
      </c>
      <c r="B77" s="71" t="s">
        <v>181</v>
      </c>
      <c r="C77" s="30">
        <v>927</v>
      </c>
      <c r="D77" s="13" t="s">
        <v>178</v>
      </c>
      <c r="E77" s="13" t="s">
        <v>182</v>
      </c>
      <c r="F77" s="13"/>
      <c r="G77" s="31">
        <f t="shared" si="17"/>
        <v>25</v>
      </c>
      <c r="H77" s="31">
        <f t="shared" si="18"/>
        <v>12</v>
      </c>
      <c r="I77" s="32">
        <f t="shared" si="0"/>
        <v>-13</v>
      </c>
    </row>
    <row r="78" spans="1:9" ht="207.75" customHeight="1">
      <c r="A78" s="65" t="s">
        <v>183</v>
      </c>
      <c r="B78" s="72" t="s">
        <v>184</v>
      </c>
      <c r="C78" s="35">
        <v>927</v>
      </c>
      <c r="D78" s="36" t="s">
        <v>178</v>
      </c>
      <c r="E78" s="36" t="s">
        <v>185</v>
      </c>
      <c r="F78" s="36"/>
      <c r="G78" s="40">
        <f t="shared" si="17"/>
        <v>25</v>
      </c>
      <c r="H78" s="40">
        <f t="shared" si="18"/>
        <v>12</v>
      </c>
      <c r="I78" s="41">
        <f t="shared" si="0"/>
        <v>-13</v>
      </c>
    </row>
    <row r="79" spans="1:9" ht="38.25">
      <c r="A79" s="66" t="s">
        <v>186</v>
      </c>
      <c r="B79" s="33" t="s">
        <v>39</v>
      </c>
      <c r="C79" s="30">
        <v>927</v>
      </c>
      <c r="D79" s="13" t="s">
        <v>178</v>
      </c>
      <c r="E79" s="13" t="s">
        <v>185</v>
      </c>
      <c r="F79" s="13" t="s">
        <v>40</v>
      </c>
      <c r="G79" s="31">
        <v>25</v>
      </c>
      <c r="H79" s="31">
        <v>12</v>
      </c>
      <c r="I79" s="32">
        <f t="shared" si="0"/>
        <v>-13</v>
      </c>
    </row>
    <row r="80" spans="1:9" ht="30.75" customHeight="1">
      <c r="A80" s="68" t="s">
        <v>187</v>
      </c>
      <c r="B80" s="45" t="s">
        <v>188</v>
      </c>
      <c r="C80" s="24">
        <v>927</v>
      </c>
      <c r="D80" s="25" t="s">
        <v>189</v>
      </c>
      <c r="E80" s="25"/>
      <c r="F80" s="25"/>
      <c r="G80" s="26">
        <f aca="true" t="shared" si="19" ref="G80:G82">G81</f>
        <v>588.1</v>
      </c>
      <c r="H80" s="26">
        <f aca="true" t="shared" si="20" ref="H80:H82">H81</f>
        <v>458.2</v>
      </c>
      <c r="I80" s="27">
        <f t="shared" si="0"/>
        <v>-129.90000000000003</v>
      </c>
    </row>
    <row r="81" spans="1:9" ht="65.25" customHeight="1">
      <c r="A81" s="66" t="s">
        <v>190</v>
      </c>
      <c r="B81" s="48" t="s">
        <v>191</v>
      </c>
      <c r="C81" s="30">
        <v>927</v>
      </c>
      <c r="D81" s="12" t="s">
        <v>189</v>
      </c>
      <c r="E81" s="13" t="s">
        <v>192</v>
      </c>
      <c r="F81" s="12"/>
      <c r="G81" s="31">
        <f t="shared" si="19"/>
        <v>588.1</v>
      </c>
      <c r="H81" s="31">
        <f t="shared" si="20"/>
        <v>458.2</v>
      </c>
      <c r="I81" s="32">
        <f t="shared" si="0"/>
        <v>-129.90000000000003</v>
      </c>
    </row>
    <row r="82" spans="1:9" ht="76.5">
      <c r="A82" s="66" t="s">
        <v>193</v>
      </c>
      <c r="B82" s="50" t="s">
        <v>194</v>
      </c>
      <c r="C82" s="35">
        <v>927</v>
      </c>
      <c r="D82" s="36" t="s">
        <v>189</v>
      </c>
      <c r="E82" s="36" t="s">
        <v>195</v>
      </c>
      <c r="F82" s="36"/>
      <c r="G82" s="40">
        <f t="shared" si="19"/>
        <v>588.1</v>
      </c>
      <c r="H82" s="40">
        <f t="shared" si="20"/>
        <v>458.2</v>
      </c>
      <c r="I82" s="41">
        <f t="shared" si="0"/>
        <v>-129.90000000000003</v>
      </c>
    </row>
    <row r="83" spans="1:9" ht="41.25" customHeight="1">
      <c r="A83" s="66" t="s">
        <v>196</v>
      </c>
      <c r="B83" s="33" t="s">
        <v>39</v>
      </c>
      <c r="C83" s="30">
        <v>927</v>
      </c>
      <c r="D83" s="12" t="s">
        <v>189</v>
      </c>
      <c r="E83" s="13" t="s">
        <v>195</v>
      </c>
      <c r="F83" s="13" t="s">
        <v>40</v>
      </c>
      <c r="G83" s="31">
        <v>588.1</v>
      </c>
      <c r="H83" s="31">
        <v>458.2</v>
      </c>
      <c r="I83" s="32">
        <f t="shared" si="0"/>
        <v>-129.90000000000003</v>
      </c>
    </row>
    <row r="84" spans="1:9" ht="25.5">
      <c r="A84" s="68" t="s">
        <v>197</v>
      </c>
      <c r="B84" s="45" t="s">
        <v>198</v>
      </c>
      <c r="C84" s="24">
        <v>927</v>
      </c>
      <c r="D84" s="25" t="s">
        <v>199</v>
      </c>
      <c r="E84" s="25"/>
      <c r="F84" s="25"/>
      <c r="G84" s="26">
        <f>G85</f>
        <v>15</v>
      </c>
      <c r="H84" s="26">
        <f>H85</f>
        <v>0</v>
      </c>
      <c r="I84" s="27">
        <f t="shared" si="0"/>
        <v>-15</v>
      </c>
    </row>
    <row r="85" spans="1:9" ht="52.5" customHeight="1">
      <c r="A85" s="66" t="s">
        <v>200</v>
      </c>
      <c r="B85" s="48" t="s">
        <v>201</v>
      </c>
      <c r="C85" s="30">
        <v>927</v>
      </c>
      <c r="D85" s="12" t="s">
        <v>199</v>
      </c>
      <c r="E85" s="13" t="s">
        <v>202</v>
      </c>
      <c r="F85" s="12"/>
      <c r="G85" s="31">
        <f>G86+G89+G92</f>
        <v>15</v>
      </c>
      <c r="H85" s="31">
        <f>H86+H89+H92</f>
        <v>0</v>
      </c>
      <c r="I85" s="32">
        <f t="shared" si="0"/>
        <v>-15</v>
      </c>
    </row>
    <row r="86" spans="1:9" ht="38.25">
      <c r="A86" s="66" t="s">
        <v>203</v>
      </c>
      <c r="B86" s="48" t="s">
        <v>204</v>
      </c>
      <c r="C86" s="30">
        <v>927</v>
      </c>
      <c r="D86" s="12" t="s">
        <v>199</v>
      </c>
      <c r="E86" s="12" t="s">
        <v>205</v>
      </c>
      <c r="F86" s="12"/>
      <c r="G86" s="31">
        <f aca="true" t="shared" si="21" ref="G86:G87">G87</f>
        <v>0</v>
      </c>
      <c r="H86" s="31">
        <f aca="true" t="shared" si="22" ref="H86:H87">H87</f>
        <v>0</v>
      </c>
      <c r="I86" s="32">
        <f t="shared" si="0"/>
        <v>0</v>
      </c>
    </row>
    <row r="87" spans="1:9" ht="54.75" customHeight="1">
      <c r="A87" s="66" t="s">
        <v>206</v>
      </c>
      <c r="B87" s="50" t="s">
        <v>207</v>
      </c>
      <c r="C87" s="35">
        <v>927</v>
      </c>
      <c r="D87" s="36" t="s">
        <v>199</v>
      </c>
      <c r="E87" s="36" t="s">
        <v>208</v>
      </c>
      <c r="F87" s="36"/>
      <c r="G87" s="40">
        <f t="shared" si="21"/>
        <v>0</v>
      </c>
      <c r="H87" s="40">
        <f t="shared" si="22"/>
        <v>0</v>
      </c>
      <c r="I87" s="41">
        <f t="shared" si="0"/>
        <v>0</v>
      </c>
    </row>
    <row r="88" spans="1:9" ht="38.25">
      <c r="A88" s="66" t="s">
        <v>209</v>
      </c>
      <c r="B88" s="33" t="s">
        <v>39</v>
      </c>
      <c r="C88" s="30">
        <v>927</v>
      </c>
      <c r="D88" s="12" t="s">
        <v>199</v>
      </c>
      <c r="E88" s="13" t="s">
        <v>208</v>
      </c>
      <c r="F88" s="13" t="s">
        <v>40</v>
      </c>
      <c r="G88" s="31">
        <v>0</v>
      </c>
      <c r="H88" s="31">
        <v>0</v>
      </c>
      <c r="I88" s="32">
        <f t="shared" si="0"/>
        <v>0</v>
      </c>
    </row>
    <row r="89" spans="1:9" ht="53.25" customHeight="1">
      <c r="A89" s="66" t="s">
        <v>210</v>
      </c>
      <c r="B89" s="48" t="s">
        <v>211</v>
      </c>
      <c r="C89" s="30">
        <v>927</v>
      </c>
      <c r="D89" s="12" t="s">
        <v>199</v>
      </c>
      <c r="E89" s="12" t="s">
        <v>212</v>
      </c>
      <c r="F89" s="12"/>
      <c r="G89" s="31">
        <f aca="true" t="shared" si="23" ref="G89:G90">G90</f>
        <v>0</v>
      </c>
      <c r="H89" s="31">
        <f aca="true" t="shared" si="24" ref="H89:H90">H90</f>
        <v>0</v>
      </c>
      <c r="I89" s="32">
        <f t="shared" si="0"/>
        <v>0</v>
      </c>
    </row>
    <row r="90" spans="1:9" ht="54" customHeight="1">
      <c r="A90" s="66" t="s">
        <v>213</v>
      </c>
      <c r="B90" s="50" t="s">
        <v>214</v>
      </c>
      <c r="C90" s="35">
        <v>927</v>
      </c>
      <c r="D90" s="36" t="s">
        <v>199</v>
      </c>
      <c r="E90" s="36" t="s">
        <v>215</v>
      </c>
      <c r="F90" s="36"/>
      <c r="G90" s="40">
        <f t="shared" si="23"/>
        <v>0</v>
      </c>
      <c r="H90" s="40">
        <f t="shared" si="24"/>
        <v>0</v>
      </c>
      <c r="I90" s="41">
        <f t="shared" si="0"/>
        <v>0</v>
      </c>
    </row>
    <row r="91" spans="1:9" ht="39.75" customHeight="1">
      <c r="A91" s="66" t="s">
        <v>216</v>
      </c>
      <c r="B91" s="33" t="s">
        <v>39</v>
      </c>
      <c r="C91" s="30">
        <v>927</v>
      </c>
      <c r="D91" s="12" t="s">
        <v>199</v>
      </c>
      <c r="E91" s="13" t="s">
        <v>215</v>
      </c>
      <c r="F91" s="13" t="s">
        <v>40</v>
      </c>
      <c r="G91" s="31">
        <v>0</v>
      </c>
      <c r="H91" s="31">
        <v>0</v>
      </c>
      <c r="I91" s="32">
        <f t="shared" si="0"/>
        <v>0</v>
      </c>
    </row>
    <row r="92" spans="1:9" ht="51.75" customHeight="1">
      <c r="A92" s="66" t="s">
        <v>217</v>
      </c>
      <c r="B92" s="48" t="s">
        <v>218</v>
      </c>
      <c r="C92" s="30">
        <v>927</v>
      </c>
      <c r="D92" s="12" t="s">
        <v>199</v>
      </c>
      <c r="E92" s="12" t="s">
        <v>219</v>
      </c>
      <c r="F92" s="12"/>
      <c r="G92" s="31">
        <f aca="true" t="shared" si="25" ref="G92:G93">G93</f>
        <v>15</v>
      </c>
      <c r="H92" s="31">
        <f aca="true" t="shared" si="26" ref="H92:H93">H93</f>
        <v>0</v>
      </c>
      <c r="I92" s="32">
        <f t="shared" si="0"/>
        <v>-15</v>
      </c>
    </row>
    <row r="93" spans="1:9" ht="52.5" customHeight="1">
      <c r="A93" s="66" t="s">
        <v>220</v>
      </c>
      <c r="B93" s="50" t="s">
        <v>221</v>
      </c>
      <c r="C93" s="35">
        <v>927</v>
      </c>
      <c r="D93" s="36" t="s">
        <v>199</v>
      </c>
      <c r="E93" s="36" t="s">
        <v>222</v>
      </c>
      <c r="F93" s="36"/>
      <c r="G93" s="40">
        <f t="shared" si="25"/>
        <v>15</v>
      </c>
      <c r="H93" s="40">
        <f t="shared" si="26"/>
        <v>0</v>
      </c>
      <c r="I93" s="41">
        <f t="shared" si="0"/>
        <v>-15</v>
      </c>
    </row>
    <row r="94" spans="1:9" ht="40.5" customHeight="1">
      <c r="A94" s="66" t="s">
        <v>223</v>
      </c>
      <c r="B94" s="33" t="s">
        <v>39</v>
      </c>
      <c r="C94" s="30">
        <v>927</v>
      </c>
      <c r="D94" s="12" t="s">
        <v>199</v>
      </c>
      <c r="E94" s="13" t="s">
        <v>222</v>
      </c>
      <c r="F94" s="13" t="s">
        <v>40</v>
      </c>
      <c r="G94" s="31">
        <v>15</v>
      </c>
      <c r="H94" s="31">
        <v>0</v>
      </c>
      <c r="I94" s="32">
        <f t="shared" si="0"/>
        <v>-15</v>
      </c>
    </row>
    <row r="95" spans="1:9" ht="33.75" customHeight="1">
      <c r="A95" s="69" t="s">
        <v>224</v>
      </c>
      <c r="B95" s="61" t="s">
        <v>225</v>
      </c>
      <c r="C95" s="62">
        <v>927</v>
      </c>
      <c r="D95" s="19" t="s">
        <v>226</v>
      </c>
      <c r="E95" s="73"/>
      <c r="F95" s="73"/>
      <c r="G95" s="20">
        <f>G96</f>
        <v>3234.9</v>
      </c>
      <c r="H95" s="20">
        <f>H96</f>
        <v>3204.2</v>
      </c>
      <c r="I95" s="21">
        <f t="shared" si="0"/>
        <v>-30.700000000000273</v>
      </c>
    </row>
    <row r="96" spans="1:9" ht="15.75" customHeight="1">
      <c r="A96" s="68" t="s">
        <v>227</v>
      </c>
      <c r="B96" s="45" t="s">
        <v>228</v>
      </c>
      <c r="C96" s="24">
        <v>927</v>
      </c>
      <c r="D96" s="25" t="s">
        <v>229</v>
      </c>
      <c r="E96" s="73"/>
      <c r="F96" s="73"/>
      <c r="G96" s="26">
        <f>G97+G100</f>
        <v>3234.9</v>
      </c>
      <c r="H96" s="26">
        <f>H97+H100</f>
        <v>3204.2</v>
      </c>
      <c r="I96" s="27">
        <f t="shared" si="0"/>
        <v>-30.700000000000273</v>
      </c>
    </row>
    <row r="97" spans="1:9" ht="65.25" customHeight="1">
      <c r="A97" s="66" t="s">
        <v>230</v>
      </c>
      <c r="B97" s="48" t="s">
        <v>231</v>
      </c>
      <c r="C97" s="30">
        <v>927</v>
      </c>
      <c r="D97" s="13" t="s">
        <v>229</v>
      </c>
      <c r="E97" s="13" t="s">
        <v>232</v>
      </c>
      <c r="F97" s="12"/>
      <c r="G97" s="31">
        <f aca="true" t="shared" si="27" ref="G97:G98">G98</f>
        <v>3184.9</v>
      </c>
      <c r="H97" s="31">
        <f aca="true" t="shared" si="28" ref="H97:H98">H98</f>
        <v>3154.2</v>
      </c>
      <c r="I97" s="32">
        <f t="shared" si="0"/>
        <v>-30.700000000000273</v>
      </c>
    </row>
    <row r="98" spans="1:9" ht="79.5" customHeight="1">
      <c r="A98" s="65" t="s">
        <v>233</v>
      </c>
      <c r="B98" s="50" t="s">
        <v>234</v>
      </c>
      <c r="C98" s="35">
        <v>927</v>
      </c>
      <c r="D98" s="36" t="s">
        <v>229</v>
      </c>
      <c r="E98" s="36" t="s">
        <v>235</v>
      </c>
      <c r="F98" s="73"/>
      <c r="G98" s="40">
        <f t="shared" si="27"/>
        <v>3184.9</v>
      </c>
      <c r="H98" s="40">
        <f t="shared" si="28"/>
        <v>3154.2</v>
      </c>
      <c r="I98" s="41">
        <f t="shared" si="0"/>
        <v>-30.700000000000273</v>
      </c>
    </row>
    <row r="99" spans="1:9" ht="38.25">
      <c r="A99" s="66" t="s">
        <v>236</v>
      </c>
      <c r="B99" s="33" t="s">
        <v>39</v>
      </c>
      <c r="C99" s="30">
        <v>927</v>
      </c>
      <c r="D99" s="12" t="s">
        <v>229</v>
      </c>
      <c r="E99" s="12" t="s">
        <v>235</v>
      </c>
      <c r="F99" s="12" t="s">
        <v>40</v>
      </c>
      <c r="G99" s="31">
        <v>3184.9</v>
      </c>
      <c r="H99" s="31">
        <v>3154.2</v>
      </c>
      <c r="I99" s="32">
        <f t="shared" si="0"/>
        <v>-30.700000000000273</v>
      </c>
    </row>
    <row r="100" spans="1:9" ht="51">
      <c r="A100" s="66" t="s">
        <v>237</v>
      </c>
      <c r="B100" s="33" t="s">
        <v>238</v>
      </c>
      <c r="C100" s="30">
        <v>927</v>
      </c>
      <c r="D100" s="13" t="s">
        <v>229</v>
      </c>
      <c r="E100" s="13" t="s">
        <v>239</v>
      </c>
      <c r="F100" s="12"/>
      <c r="G100" s="31">
        <f aca="true" t="shared" si="29" ref="G100:G101">G101</f>
        <v>50</v>
      </c>
      <c r="H100" s="31">
        <f aca="true" t="shared" si="30" ref="H100:H101">H101</f>
        <v>50</v>
      </c>
      <c r="I100" s="32">
        <f t="shared" si="0"/>
        <v>0</v>
      </c>
    </row>
    <row r="101" spans="1:9" ht="51">
      <c r="A101" s="65" t="s">
        <v>240</v>
      </c>
      <c r="B101" s="34" t="s">
        <v>241</v>
      </c>
      <c r="C101" s="35">
        <v>927</v>
      </c>
      <c r="D101" s="36" t="s">
        <v>229</v>
      </c>
      <c r="E101" s="36" t="s">
        <v>242</v>
      </c>
      <c r="F101" s="12"/>
      <c r="G101" s="40">
        <f t="shared" si="29"/>
        <v>50</v>
      </c>
      <c r="H101" s="40">
        <f t="shared" si="30"/>
        <v>50</v>
      </c>
      <c r="I101" s="41">
        <f t="shared" si="0"/>
        <v>0</v>
      </c>
    </row>
    <row r="102" spans="1:9" ht="38.25">
      <c r="A102" s="66" t="s">
        <v>243</v>
      </c>
      <c r="B102" s="33" t="s">
        <v>39</v>
      </c>
      <c r="C102" s="30">
        <v>927</v>
      </c>
      <c r="D102" s="13" t="s">
        <v>229</v>
      </c>
      <c r="E102" s="13" t="s">
        <v>242</v>
      </c>
      <c r="F102" s="12" t="s">
        <v>40</v>
      </c>
      <c r="G102" s="31">
        <v>50</v>
      </c>
      <c r="H102" s="31">
        <v>50</v>
      </c>
      <c r="I102" s="32">
        <f t="shared" si="0"/>
        <v>0</v>
      </c>
    </row>
    <row r="103" spans="1:9" ht="18.75" customHeight="1">
      <c r="A103" s="74" t="s">
        <v>244</v>
      </c>
      <c r="B103" s="61" t="s">
        <v>245</v>
      </c>
      <c r="C103" s="62">
        <v>927</v>
      </c>
      <c r="D103" s="19" t="s">
        <v>246</v>
      </c>
      <c r="E103" s="75"/>
      <c r="F103" s="75"/>
      <c r="G103" s="20">
        <f>G109+G104</f>
        <v>4500</v>
      </c>
      <c r="H103" s="20">
        <f>H109+H104</f>
        <v>4388.299999999999</v>
      </c>
      <c r="I103" s="21">
        <f t="shared" si="0"/>
        <v>-111.70000000000073</v>
      </c>
    </row>
    <row r="104" spans="1:9" ht="25.5">
      <c r="A104" s="68" t="s">
        <v>247</v>
      </c>
      <c r="B104" s="45" t="s">
        <v>248</v>
      </c>
      <c r="C104" s="24">
        <v>927</v>
      </c>
      <c r="D104" s="25" t="s">
        <v>249</v>
      </c>
      <c r="E104" s="25"/>
      <c r="F104" s="25"/>
      <c r="G104" s="26">
        <f aca="true" t="shared" si="31" ref="G104:G107">G105</f>
        <v>46</v>
      </c>
      <c r="H104" s="26">
        <f aca="true" t="shared" si="32" ref="H104:H107">H105</f>
        <v>45.9</v>
      </c>
      <c r="I104" s="27">
        <f t="shared" si="0"/>
        <v>-0.10000000000000142</v>
      </c>
    </row>
    <row r="105" spans="1:9" ht="41.25" customHeight="1">
      <c r="A105" s="66" t="s">
        <v>250</v>
      </c>
      <c r="B105" s="48" t="s">
        <v>51</v>
      </c>
      <c r="C105" s="30">
        <v>927</v>
      </c>
      <c r="D105" s="12" t="s">
        <v>249</v>
      </c>
      <c r="E105" s="12" t="s">
        <v>52</v>
      </c>
      <c r="F105" s="12"/>
      <c r="G105" s="31">
        <f t="shared" si="31"/>
        <v>46</v>
      </c>
      <c r="H105" s="31">
        <f t="shared" si="32"/>
        <v>45.9</v>
      </c>
      <c r="I105" s="32">
        <f t="shared" si="0"/>
        <v>-0.10000000000000142</v>
      </c>
    </row>
    <row r="106" spans="1:9" ht="65.25" customHeight="1">
      <c r="A106" s="66" t="s">
        <v>251</v>
      </c>
      <c r="B106" s="48" t="s">
        <v>252</v>
      </c>
      <c r="C106" s="30">
        <v>927</v>
      </c>
      <c r="D106" s="12" t="s">
        <v>249</v>
      </c>
      <c r="E106" s="13" t="s">
        <v>253</v>
      </c>
      <c r="F106" s="12"/>
      <c r="G106" s="31">
        <f t="shared" si="31"/>
        <v>46</v>
      </c>
      <c r="H106" s="31">
        <f t="shared" si="32"/>
        <v>45.9</v>
      </c>
      <c r="I106" s="32">
        <f t="shared" si="0"/>
        <v>-0.10000000000000142</v>
      </c>
    </row>
    <row r="107" spans="1:9" ht="79.5" customHeight="1">
      <c r="A107" s="65" t="s">
        <v>254</v>
      </c>
      <c r="B107" s="50" t="s">
        <v>255</v>
      </c>
      <c r="C107" s="35">
        <v>927</v>
      </c>
      <c r="D107" s="36" t="s">
        <v>249</v>
      </c>
      <c r="E107" s="36" t="s">
        <v>256</v>
      </c>
      <c r="F107" s="36"/>
      <c r="G107" s="40">
        <f t="shared" si="31"/>
        <v>46</v>
      </c>
      <c r="H107" s="40">
        <f t="shared" si="32"/>
        <v>45.9</v>
      </c>
      <c r="I107" s="41">
        <f t="shared" si="0"/>
        <v>-0.10000000000000142</v>
      </c>
    </row>
    <row r="108" spans="1:9" ht="27.75" customHeight="1">
      <c r="A108" s="66" t="s">
        <v>257</v>
      </c>
      <c r="B108" s="48" t="s">
        <v>258</v>
      </c>
      <c r="C108" s="30">
        <v>927</v>
      </c>
      <c r="D108" s="12" t="s">
        <v>249</v>
      </c>
      <c r="E108" s="13" t="s">
        <v>256</v>
      </c>
      <c r="F108" s="13" t="s">
        <v>259</v>
      </c>
      <c r="G108" s="31">
        <v>46</v>
      </c>
      <c r="H108" s="31">
        <v>45.9</v>
      </c>
      <c r="I108" s="32">
        <f t="shared" si="0"/>
        <v>-0.10000000000000142</v>
      </c>
    </row>
    <row r="109" spans="1:9" ht="16.5" customHeight="1">
      <c r="A109" s="68" t="s">
        <v>260</v>
      </c>
      <c r="B109" s="23" t="s">
        <v>261</v>
      </c>
      <c r="C109" s="24">
        <v>927</v>
      </c>
      <c r="D109" s="25" t="s">
        <v>262</v>
      </c>
      <c r="E109" s="25"/>
      <c r="F109" s="25"/>
      <c r="G109" s="26">
        <f>G113+G115+G110</f>
        <v>4454</v>
      </c>
      <c r="H109" s="26">
        <f>H113+H115+H110</f>
        <v>4342.4</v>
      </c>
      <c r="I109" s="27">
        <f t="shared" si="0"/>
        <v>-111.60000000000036</v>
      </c>
    </row>
    <row r="110" spans="1:9" ht="78.75" customHeight="1">
      <c r="A110" s="65" t="s">
        <v>263</v>
      </c>
      <c r="B110" s="39" t="s">
        <v>264</v>
      </c>
      <c r="C110" s="35">
        <v>927</v>
      </c>
      <c r="D110" s="36" t="s">
        <v>262</v>
      </c>
      <c r="E110" s="36" t="s">
        <v>265</v>
      </c>
      <c r="F110" s="36"/>
      <c r="G110" s="40">
        <f>G111+G112</f>
        <v>842</v>
      </c>
      <c r="H110" s="40">
        <f>H111+H112</f>
        <v>786.9</v>
      </c>
      <c r="I110" s="41">
        <f t="shared" si="0"/>
        <v>-55.10000000000002</v>
      </c>
    </row>
    <row r="111" spans="1:9" ht="114.75">
      <c r="A111" s="66" t="s">
        <v>266</v>
      </c>
      <c r="B111" s="33" t="s">
        <v>29</v>
      </c>
      <c r="C111" s="30">
        <v>927</v>
      </c>
      <c r="D111" s="43" t="s">
        <v>262</v>
      </c>
      <c r="E111" s="43" t="s">
        <v>265</v>
      </c>
      <c r="F111" s="43" t="s">
        <v>30</v>
      </c>
      <c r="G111" s="31">
        <v>825.1</v>
      </c>
      <c r="H111" s="31">
        <v>776</v>
      </c>
      <c r="I111" s="32">
        <f t="shared" si="0"/>
        <v>-49.10000000000002</v>
      </c>
    </row>
    <row r="112" spans="1:9" ht="38.25">
      <c r="A112" s="66" t="s">
        <v>267</v>
      </c>
      <c r="B112" s="33" t="s">
        <v>39</v>
      </c>
      <c r="C112" s="30">
        <v>927</v>
      </c>
      <c r="D112" s="43" t="s">
        <v>262</v>
      </c>
      <c r="E112" s="43" t="s">
        <v>265</v>
      </c>
      <c r="F112" s="43" t="s">
        <v>40</v>
      </c>
      <c r="G112" s="31">
        <v>16.9</v>
      </c>
      <c r="H112" s="31">
        <v>10.9</v>
      </c>
      <c r="I112" s="32">
        <f t="shared" si="0"/>
        <v>-5.999999999999998</v>
      </c>
    </row>
    <row r="113" spans="1:9" ht="80.25" customHeight="1">
      <c r="A113" s="76" t="s">
        <v>268</v>
      </c>
      <c r="B113" s="50" t="s">
        <v>269</v>
      </c>
      <c r="C113" s="35">
        <v>927</v>
      </c>
      <c r="D113" s="36" t="s">
        <v>262</v>
      </c>
      <c r="E113" s="36" t="s">
        <v>270</v>
      </c>
      <c r="F113" s="77"/>
      <c r="G113" s="40">
        <f>G114</f>
        <v>2615.7</v>
      </c>
      <c r="H113" s="40">
        <f>H114</f>
        <v>2585.4</v>
      </c>
      <c r="I113" s="41">
        <f t="shared" si="0"/>
        <v>-30.299999999999727</v>
      </c>
    </row>
    <row r="114" spans="1:9" ht="28.5" customHeight="1">
      <c r="A114" s="78" t="s">
        <v>271</v>
      </c>
      <c r="B114" s="48" t="s">
        <v>258</v>
      </c>
      <c r="C114" s="30">
        <v>927</v>
      </c>
      <c r="D114" s="12" t="s">
        <v>262</v>
      </c>
      <c r="E114" s="13" t="s">
        <v>270</v>
      </c>
      <c r="F114" s="13" t="s">
        <v>259</v>
      </c>
      <c r="G114" s="31">
        <v>2615.7</v>
      </c>
      <c r="H114" s="31">
        <v>2585.4</v>
      </c>
      <c r="I114" s="32">
        <f t="shared" si="0"/>
        <v>-30.299999999999727</v>
      </c>
    </row>
    <row r="115" spans="1:9" ht="66.75" customHeight="1">
      <c r="A115" s="76" t="s">
        <v>272</v>
      </c>
      <c r="B115" s="50" t="s">
        <v>273</v>
      </c>
      <c r="C115" s="35">
        <v>927</v>
      </c>
      <c r="D115" s="36" t="s">
        <v>262</v>
      </c>
      <c r="E115" s="36" t="s">
        <v>274</v>
      </c>
      <c r="F115" s="77"/>
      <c r="G115" s="40">
        <f>G116</f>
        <v>996.3</v>
      </c>
      <c r="H115" s="40">
        <f>H116</f>
        <v>970.1</v>
      </c>
      <c r="I115" s="41">
        <f t="shared" si="0"/>
        <v>-26.199999999999932</v>
      </c>
    </row>
    <row r="116" spans="1:9" ht="30.75" customHeight="1">
      <c r="A116" s="78" t="s">
        <v>275</v>
      </c>
      <c r="B116" s="48" t="s">
        <v>258</v>
      </c>
      <c r="C116" s="30">
        <v>927</v>
      </c>
      <c r="D116" s="12" t="s">
        <v>262</v>
      </c>
      <c r="E116" s="13" t="s">
        <v>274</v>
      </c>
      <c r="F116" s="13" t="s">
        <v>259</v>
      </c>
      <c r="G116" s="31">
        <v>996.3</v>
      </c>
      <c r="H116" s="31">
        <v>970.1</v>
      </c>
      <c r="I116" s="32">
        <f t="shared" si="0"/>
        <v>-26.199999999999932</v>
      </c>
    </row>
    <row r="117" spans="1:9" ht="36" customHeight="1">
      <c r="A117" s="69" t="s">
        <v>276</v>
      </c>
      <c r="B117" s="61" t="s">
        <v>277</v>
      </c>
      <c r="C117" s="62">
        <v>927</v>
      </c>
      <c r="D117" s="19" t="s">
        <v>278</v>
      </c>
      <c r="E117" s="19"/>
      <c r="F117" s="19"/>
      <c r="G117" s="20">
        <f aca="true" t="shared" si="33" ref="G117:G120">G118</f>
        <v>574.5</v>
      </c>
      <c r="H117" s="20">
        <f aca="true" t="shared" si="34" ref="H117:H120">H118</f>
        <v>380.3</v>
      </c>
      <c r="I117" s="21">
        <f t="shared" si="0"/>
        <v>-194.2</v>
      </c>
    </row>
    <row r="118" spans="1:9" ht="16.5" customHeight="1">
      <c r="A118" s="68" t="s">
        <v>279</v>
      </c>
      <c r="B118" s="45" t="s">
        <v>280</v>
      </c>
      <c r="C118" s="24">
        <v>927</v>
      </c>
      <c r="D118" s="25" t="s">
        <v>281</v>
      </c>
      <c r="E118" s="25"/>
      <c r="F118" s="25"/>
      <c r="G118" s="31">
        <f t="shared" si="33"/>
        <v>574.5</v>
      </c>
      <c r="H118" s="31">
        <f t="shared" si="34"/>
        <v>380.3</v>
      </c>
      <c r="I118" s="32">
        <f t="shared" si="0"/>
        <v>-194.2</v>
      </c>
    </row>
    <row r="119" spans="1:9" ht="63.75">
      <c r="A119" s="66" t="s">
        <v>282</v>
      </c>
      <c r="B119" s="48" t="s">
        <v>283</v>
      </c>
      <c r="C119" s="30">
        <v>927</v>
      </c>
      <c r="D119" s="13" t="s">
        <v>281</v>
      </c>
      <c r="E119" s="13" t="s">
        <v>284</v>
      </c>
      <c r="F119" s="12"/>
      <c r="G119" s="31">
        <f t="shared" si="33"/>
        <v>574.5</v>
      </c>
      <c r="H119" s="31">
        <f t="shared" si="34"/>
        <v>380.3</v>
      </c>
      <c r="I119" s="32">
        <f t="shared" si="0"/>
        <v>-194.2</v>
      </c>
    </row>
    <row r="120" spans="1:9" ht="67.5" customHeight="1">
      <c r="A120" s="65" t="s">
        <v>285</v>
      </c>
      <c r="B120" s="50" t="s">
        <v>286</v>
      </c>
      <c r="C120" s="35">
        <v>927</v>
      </c>
      <c r="D120" s="36" t="s">
        <v>281</v>
      </c>
      <c r="E120" s="36" t="s">
        <v>287</v>
      </c>
      <c r="F120" s="36"/>
      <c r="G120" s="40">
        <f t="shared" si="33"/>
        <v>574.5</v>
      </c>
      <c r="H120" s="40">
        <f t="shared" si="34"/>
        <v>380.3</v>
      </c>
      <c r="I120" s="41">
        <f t="shared" si="0"/>
        <v>-194.2</v>
      </c>
    </row>
    <row r="121" spans="1:9" ht="38.25">
      <c r="A121" s="66" t="s">
        <v>288</v>
      </c>
      <c r="B121" s="33" t="s">
        <v>39</v>
      </c>
      <c r="C121" s="30">
        <v>927</v>
      </c>
      <c r="D121" s="13" t="s">
        <v>281</v>
      </c>
      <c r="E121" s="13" t="s">
        <v>287</v>
      </c>
      <c r="F121" s="13" t="s">
        <v>40</v>
      </c>
      <c r="G121" s="31">
        <v>574.5</v>
      </c>
      <c r="H121" s="31">
        <v>380.3</v>
      </c>
      <c r="I121" s="32">
        <f t="shared" si="0"/>
        <v>-194.2</v>
      </c>
    </row>
    <row r="122" spans="1:9" ht="33" customHeight="1">
      <c r="A122" s="69" t="s">
        <v>289</v>
      </c>
      <c r="B122" s="79" t="s">
        <v>290</v>
      </c>
      <c r="C122" s="62">
        <v>927</v>
      </c>
      <c r="D122" s="19" t="s">
        <v>291</v>
      </c>
      <c r="E122" s="19"/>
      <c r="F122" s="19"/>
      <c r="G122" s="20">
        <f aca="true" t="shared" si="35" ref="G122:G126">G123</f>
        <v>421.5</v>
      </c>
      <c r="H122" s="20">
        <f aca="true" t="shared" si="36" ref="H122:H126">H123</f>
        <v>421.4</v>
      </c>
      <c r="I122" s="21">
        <f t="shared" si="0"/>
        <v>-0.10000000000002274</v>
      </c>
    </row>
    <row r="123" spans="1:9" ht="27.75" customHeight="1">
      <c r="A123" s="68" t="s">
        <v>292</v>
      </c>
      <c r="B123" s="45" t="s">
        <v>293</v>
      </c>
      <c r="C123" s="24">
        <v>927</v>
      </c>
      <c r="D123" s="25" t="s">
        <v>294</v>
      </c>
      <c r="E123" s="80"/>
      <c r="F123" s="80"/>
      <c r="G123" s="31">
        <f t="shared" si="35"/>
        <v>421.5</v>
      </c>
      <c r="H123" s="31">
        <f t="shared" si="36"/>
        <v>421.4</v>
      </c>
      <c r="I123" s="32">
        <f t="shared" si="0"/>
        <v>-0.10000000000002274</v>
      </c>
    </row>
    <row r="124" spans="1:9" ht="42.75" customHeight="1">
      <c r="A124" s="66" t="s">
        <v>295</v>
      </c>
      <c r="B124" s="48" t="s">
        <v>51</v>
      </c>
      <c r="C124" s="30">
        <v>927</v>
      </c>
      <c r="D124" s="12" t="s">
        <v>294</v>
      </c>
      <c r="E124" s="12" t="s">
        <v>52</v>
      </c>
      <c r="F124" s="12"/>
      <c r="G124" s="31">
        <f t="shared" si="35"/>
        <v>421.5</v>
      </c>
      <c r="H124" s="31">
        <f t="shared" si="36"/>
        <v>421.4</v>
      </c>
      <c r="I124" s="32">
        <f t="shared" si="0"/>
        <v>-0.10000000000002274</v>
      </c>
    </row>
    <row r="125" spans="1:9" ht="67.5" customHeight="1">
      <c r="A125" s="66" t="s">
        <v>296</v>
      </c>
      <c r="B125" s="48" t="s">
        <v>297</v>
      </c>
      <c r="C125" s="30">
        <v>927</v>
      </c>
      <c r="D125" s="12" t="s">
        <v>294</v>
      </c>
      <c r="E125" s="13" t="s">
        <v>298</v>
      </c>
      <c r="F125" s="12"/>
      <c r="G125" s="31">
        <f t="shared" si="35"/>
        <v>421.5</v>
      </c>
      <c r="H125" s="31">
        <f t="shared" si="36"/>
        <v>421.4</v>
      </c>
      <c r="I125" s="32">
        <f t="shared" si="0"/>
        <v>-0.10000000000002274</v>
      </c>
    </row>
    <row r="126" spans="1:9" ht="52.5" customHeight="1">
      <c r="A126" s="65" t="s">
        <v>299</v>
      </c>
      <c r="B126" s="50" t="s">
        <v>300</v>
      </c>
      <c r="C126" s="35">
        <v>927</v>
      </c>
      <c r="D126" s="36" t="s">
        <v>294</v>
      </c>
      <c r="E126" s="36" t="s">
        <v>301</v>
      </c>
      <c r="F126" s="36"/>
      <c r="G126" s="31">
        <f t="shared" si="35"/>
        <v>421.5</v>
      </c>
      <c r="H126" s="31">
        <f t="shared" si="36"/>
        <v>421.4</v>
      </c>
      <c r="I126" s="32">
        <f t="shared" si="0"/>
        <v>-0.10000000000002274</v>
      </c>
    </row>
    <row r="127" spans="1:9" ht="38.25" customHeight="1">
      <c r="A127" s="66" t="s">
        <v>302</v>
      </c>
      <c r="B127" s="33" t="s">
        <v>39</v>
      </c>
      <c r="C127" s="30">
        <v>927</v>
      </c>
      <c r="D127" s="12" t="s">
        <v>294</v>
      </c>
      <c r="E127" s="13" t="s">
        <v>301</v>
      </c>
      <c r="F127" s="13" t="s">
        <v>40</v>
      </c>
      <c r="G127" s="31">
        <v>421.5</v>
      </c>
      <c r="H127" s="31">
        <v>421.4</v>
      </c>
      <c r="I127" s="32">
        <f t="shared" si="0"/>
        <v>-0.10000000000002274</v>
      </c>
    </row>
    <row r="128" spans="1:9" ht="75">
      <c r="A128" s="10" t="s">
        <v>303</v>
      </c>
      <c r="B128" s="81" t="s">
        <v>304</v>
      </c>
      <c r="C128" s="82">
        <v>938</v>
      </c>
      <c r="D128" s="83"/>
      <c r="E128" s="84"/>
      <c r="F128" s="84"/>
      <c r="G128" s="85">
        <f aca="true" t="shared" si="37" ref="G128:G130">G129</f>
        <v>289.1</v>
      </c>
      <c r="H128" s="85">
        <f aca="true" t="shared" si="38" ref="H128:H130">H129</f>
        <v>283</v>
      </c>
      <c r="I128" s="15">
        <f t="shared" si="0"/>
        <v>-6.100000000000023</v>
      </c>
    </row>
    <row r="129" spans="1:9" ht="30">
      <c r="A129" s="16" t="s">
        <v>305</v>
      </c>
      <c r="B129" s="17" t="s">
        <v>14</v>
      </c>
      <c r="C129" s="86">
        <v>938</v>
      </c>
      <c r="D129" s="19" t="s">
        <v>15</v>
      </c>
      <c r="E129" s="87"/>
      <c r="F129" s="87"/>
      <c r="G129" s="88">
        <f t="shared" si="37"/>
        <v>289.1</v>
      </c>
      <c r="H129" s="88">
        <f t="shared" si="38"/>
        <v>283</v>
      </c>
      <c r="I129" s="21">
        <f t="shared" si="0"/>
        <v>-6.100000000000023</v>
      </c>
    </row>
    <row r="130" spans="1:9" ht="27.75" customHeight="1">
      <c r="A130" s="22" t="s">
        <v>306</v>
      </c>
      <c r="B130" s="45" t="s">
        <v>307</v>
      </c>
      <c r="C130" s="89">
        <v>938</v>
      </c>
      <c r="D130" s="25" t="s">
        <v>308</v>
      </c>
      <c r="E130" s="46"/>
      <c r="F130" s="46"/>
      <c r="G130" s="47">
        <f t="shared" si="37"/>
        <v>289.1</v>
      </c>
      <c r="H130" s="47">
        <f t="shared" si="38"/>
        <v>283</v>
      </c>
      <c r="I130" s="27">
        <f t="shared" si="0"/>
        <v>-6.100000000000023</v>
      </c>
    </row>
    <row r="131" spans="1:9" ht="42.75" customHeight="1">
      <c r="A131" s="28" t="s">
        <v>309</v>
      </c>
      <c r="B131" s="48" t="s">
        <v>310</v>
      </c>
      <c r="C131" s="90">
        <v>938</v>
      </c>
      <c r="D131" s="12" t="s">
        <v>308</v>
      </c>
      <c r="E131" s="37" t="s">
        <v>311</v>
      </c>
      <c r="F131" s="37"/>
      <c r="G131" s="49">
        <f>G132+G136</f>
        <v>289.1</v>
      </c>
      <c r="H131" s="49">
        <f>H132+H136</f>
        <v>283</v>
      </c>
      <c r="I131" s="32">
        <f t="shared" si="0"/>
        <v>-6.100000000000023</v>
      </c>
    </row>
    <row r="132" spans="1:9" ht="28.5" customHeight="1">
      <c r="A132" s="28" t="s">
        <v>312</v>
      </c>
      <c r="B132" s="48" t="s">
        <v>313</v>
      </c>
      <c r="C132" s="90">
        <v>938</v>
      </c>
      <c r="D132" s="12" t="s">
        <v>308</v>
      </c>
      <c r="E132" s="37" t="s">
        <v>314</v>
      </c>
      <c r="F132" s="37"/>
      <c r="G132" s="49">
        <f>G133</f>
        <v>289.1</v>
      </c>
      <c r="H132" s="49">
        <f>H133</f>
        <v>283</v>
      </c>
      <c r="I132" s="32">
        <f t="shared" si="0"/>
        <v>-6.100000000000023</v>
      </c>
    </row>
    <row r="133" spans="1:9" ht="53.25" customHeight="1">
      <c r="A133" s="38" t="s">
        <v>315</v>
      </c>
      <c r="B133" s="50" t="s">
        <v>316</v>
      </c>
      <c r="C133" s="91">
        <v>938</v>
      </c>
      <c r="D133" s="36" t="s">
        <v>308</v>
      </c>
      <c r="E133" s="51" t="s">
        <v>317</v>
      </c>
      <c r="F133" s="51"/>
      <c r="G133" s="52">
        <f>G134+G135</f>
        <v>289.1</v>
      </c>
      <c r="H133" s="52">
        <f>H134+H135</f>
        <v>283</v>
      </c>
      <c r="I133" s="41">
        <f t="shared" si="0"/>
        <v>-6.100000000000023</v>
      </c>
    </row>
    <row r="134" spans="1:9" ht="114.75">
      <c r="A134" s="28" t="s">
        <v>318</v>
      </c>
      <c r="B134" s="33" t="s">
        <v>29</v>
      </c>
      <c r="C134" s="90">
        <v>938</v>
      </c>
      <c r="D134" s="12" t="s">
        <v>308</v>
      </c>
      <c r="E134" s="37" t="s">
        <v>317</v>
      </c>
      <c r="F134" s="37" t="s">
        <v>30</v>
      </c>
      <c r="G134" s="49">
        <v>288.1</v>
      </c>
      <c r="H134" s="49">
        <v>282.5</v>
      </c>
      <c r="I134" s="32">
        <f t="shared" si="0"/>
        <v>-5.600000000000023</v>
      </c>
    </row>
    <row r="135" spans="1:9" ht="38.25">
      <c r="A135" s="28" t="s">
        <v>319</v>
      </c>
      <c r="B135" s="33" t="s">
        <v>39</v>
      </c>
      <c r="C135" s="90">
        <v>938</v>
      </c>
      <c r="D135" s="13" t="s">
        <v>308</v>
      </c>
      <c r="E135" s="37" t="s">
        <v>317</v>
      </c>
      <c r="F135" s="37" t="s">
        <v>40</v>
      </c>
      <c r="G135" s="49">
        <v>1</v>
      </c>
      <c r="H135" s="49">
        <v>0.5</v>
      </c>
      <c r="I135" s="32">
        <f t="shared" si="0"/>
        <v>-0.5</v>
      </c>
    </row>
    <row r="136" spans="1:9" ht="38.25">
      <c r="A136" s="28" t="s">
        <v>320</v>
      </c>
      <c r="B136" s="48" t="s">
        <v>321</v>
      </c>
      <c r="C136" s="90">
        <v>938</v>
      </c>
      <c r="D136" s="13" t="s">
        <v>308</v>
      </c>
      <c r="E136" s="37" t="s">
        <v>322</v>
      </c>
      <c r="F136" s="37"/>
      <c r="G136" s="49">
        <f aca="true" t="shared" si="39" ref="G136:G137">G137</f>
        <v>0</v>
      </c>
      <c r="H136" s="49">
        <f aca="true" t="shared" si="40" ref="H136:H137">H137</f>
        <v>0</v>
      </c>
      <c r="I136" s="32">
        <f t="shared" si="0"/>
        <v>0</v>
      </c>
    </row>
    <row r="137" spans="1:9" ht="41.25" customHeight="1">
      <c r="A137" s="38" t="s">
        <v>323</v>
      </c>
      <c r="B137" s="50" t="s">
        <v>324</v>
      </c>
      <c r="C137" s="91">
        <v>938</v>
      </c>
      <c r="D137" s="36" t="s">
        <v>308</v>
      </c>
      <c r="E137" s="51" t="s">
        <v>325</v>
      </c>
      <c r="F137" s="51"/>
      <c r="G137" s="52">
        <f t="shared" si="39"/>
        <v>0</v>
      </c>
      <c r="H137" s="52">
        <f t="shared" si="40"/>
        <v>0</v>
      </c>
      <c r="I137" s="41">
        <f t="shared" si="0"/>
        <v>0</v>
      </c>
    </row>
    <row r="138" spans="1:9" ht="38.25">
      <c r="A138" s="28" t="s">
        <v>326</v>
      </c>
      <c r="B138" s="33" t="s">
        <v>39</v>
      </c>
      <c r="C138" s="90">
        <v>938</v>
      </c>
      <c r="D138" s="13" t="s">
        <v>308</v>
      </c>
      <c r="E138" s="37" t="s">
        <v>325</v>
      </c>
      <c r="F138" s="37" t="s">
        <v>40</v>
      </c>
      <c r="G138" s="49">
        <v>0</v>
      </c>
      <c r="H138" s="49">
        <v>0</v>
      </c>
      <c r="I138" s="32">
        <f t="shared" si="0"/>
        <v>0</v>
      </c>
    </row>
    <row r="139" spans="1:9" ht="78" customHeight="1">
      <c r="A139" s="92" t="s">
        <v>327</v>
      </c>
      <c r="B139" s="11" t="s">
        <v>328</v>
      </c>
      <c r="C139" s="11">
        <v>965</v>
      </c>
      <c r="D139" s="93"/>
      <c r="E139" s="93"/>
      <c r="F139" s="93"/>
      <c r="G139" s="15">
        <f>G140</f>
        <v>1265.1000000000001</v>
      </c>
      <c r="H139" s="15">
        <f>H140</f>
        <v>661.4000000000001</v>
      </c>
      <c r="I139" s="15">
        <f t="shared" si="0"/>
        <v>-603.7</v>
      </c>
    </row>
    <row r="140" spans="1:9" ht="34.5" customHeight="1">
      <c r="A140" s="94" t="s">
        <v>329</v>
      </c>
      <c r="B140" s="17" t="s">
        <v>14</v>
      </c>
      <c r="C140" s="62">
        <v>965</v>
      </c>
      <c r="D140" s="19" t="s">
        <v>15</v>
      </c>
      <c r="E140" s="62"/>
      <c r="F140" s="62"/>
      <c r="G140" s="20">
        <f>G141+G146</f>
        <v>1265.1000000000001</v>
      </c>
      <c r="H140" s="20">
        <f>H141+H146</f>
        <v>661.4000000000001</v>
      </c>
      <c r="I140" s="21">
        <f t="shared" si="0"/>
        <v>-603.7</v>
      </c>
    </row>
    <row r="141" spans="1:9" ht="69.75" customHeight="1">
      <c r="A141" s="25" t="s">
        <v>330</v>
      </c>
      <c r="B141" s="95" t="s">
        <v>331</v>
      </c>
      <c r="C141" s="24">
        <v>965</v>
      </c>
      <c r="D141" s="25" t="s">
        <v>332</v>
      </c>
      <c r="E141" s="24"/>
      <c r="F141" s="24"/>
      <c r="G141" s="26">
        <f aca="true" t="shared" si="41" ref="G141:G144">G142</f>
        <v>241.6</v>
      </c>
      <c r="H141" s="26">
        <f aca="true" t="shared" si="42" ref="H141:H144">H142</f>
        <v>135.8</v>
      </c>
      <c r="I141" s="27">
        <f t="shared" si="0"/>
        <v>-105.79999999999998</v>
      </c>
    </row>
    <row r="142" spans="1:9" ht="43.5" customHeight="1">
      <c r="A142" s="13" t="s">
        <v>333</v>
      </c>
      <c r="B142" s="29" t="s">
        <v>334</v>
      </c>
      <c r="C142" s="30">
        <v>965</v>
      </c>
      <c r="D142" s="12" t="s">
        <v>332</v>
      </c>
      <c r="E142" s="30" t="s">
        <v>335</v>
      </c>
      <c r="F142" s="30"/>
      <c r="G142" s="31">
        <f t="shared" si="41"/>
        <v>241.6</v>
      </c>
      <c r="H142" s="31">
        <f t="shared" si="42"/>
        <v>135.8</v>
      </c>
      <c r="I142" s="32">
        <f t="shared" si="0"/>
        <v>-105.79999999999998</v>
      </c>
    </row>
    <row r="143" spans="1:9" ht="41.25" customHeight="1">
      <c r="A143" s="28" t="s">
        <v>336</v>
      </c>
      <c r="B143" s="33" t="s">
        <v>337</v>
      </c>
      <c r="C143" s="30">
        <v>965</v>
      </c>
      <c r="D143" s="12" t="s">
        <v>332</v>
      </c>
      <c r="E143" s="12" t="s">
        <v>338</v>
      </c>
      <c r="F143" s="30"/>
      <c r="G143" s="31">
        <f t="shared" si="41"/>
        <v>241.6</v>
      </c>
      <c r="H143" s="31">
        <f t="shared" si="42"/>
        <v>135.8</v>
      </c>
      <c r="I143" s="32">
        <f t="shared" si="0"/>
        <v>-105.79999999999998</v>
      </c>
    </row>
    <row r="144" spans="1:9" ht="53.25" customHeight="1">
      <c r="A144" s="28" t="s">
        <v>339</v>
      </c>
      <c r="B144" s="34" t="s">
        <v>340</v>
      </c>
      <c r="C144" s="35">
        <v>965</v>
      </c>
      <c r="D144" s="36" t="s">
        <v>332</v>
      </c>
      <c r="E144" s="36" t="s">
        <v>341</v>
      </c>
      <c r="F144" s="35"/>
      <c r="G144" s="40">
        <f t="shared" si="41"/>
        <v>241.6</v>
      </c>
      <c r="H144" s="40">
        <f t="shared" si="42"/>
        <v>135.8</v>
      </c>
      <c r="I144" s="41">
        <f t="shared" si="0"/>
        <v>-105.79999999999998</v>
      </c>
    </row>
    <row r="145" spans="1:9" ht="117" customHeight="1">
      <c r="A145" s="28" t="s">
        <v>342</v>
      </c>
      <c r="B145" s="33" t="s">
        <v>29</v>
      </c>
      <c r="C145" s="30">
        <v>965</v>
      </c>
      <c r="D145" s="12" t="s">
        <v>332</v>
      </c>
      <c r="E145" s="12" t="s">
        <v>341</v>
      </c>
      <c r="F145" s="12" t="s">
        <v>30</v>
      </c>
      <c r="G145" s="31">
        <v>241.6</v>
      </c>
      <c r="H145" s="31">
        <v>135.8</v>
      </c>
      <c r="I145" s="32">
        <f t="shared" si="0"/>
        <v>-105.79999999999998</v>
      </c>
    </row>
    <row r="146" spans="1:9" ht="89.25">
      <c r="A146" s="22" t="s">
        <v>343</v>
      </c>
      <c r="B146" s="23" t="s">
        <v>344</v>
      </c>
      <c r="C146" s="24">
        <v>965</v>
      </c>
      <c r="D146" s="25" t="s">
        <v>345</v>
      </c>
      <c r="E146" s="25"/>
      <c r="F146" s="25"/>
      <c r="G146" s="26">
        <f>G147</f>
        <v>1023.5000000000001</v>
      </c>
      <c r="H146" s="26">
        <f>H147</f>
        <v>525.6</v>
      </c>
      <c r="I146" s="15">
        <f t="shared" si="0"/>
        <v>-497.9000000000001</v>
      </c>
    </row>
    <row r="147" spans="1:9" ht="25.5">
      <c r="A147" s="28" t="s">
        <v>346</v>
      </c>
      <c r="B147" s="29" t="s">
        <v>347</v>
      </c>
      <c r="C147" s="30">
        <v>965</v>
      </c>
      <c r="D147" s="12" t="s">
        <v>345</v>
      </c>
      <c r="E147" s="13" t="s">
        <v>348</v>
      </c>
      <c r="F147" s="12"/>
      <c r="G147" s="31">
        <f>G148+G151+G156</f>
        <v>1023.5000000000001</v>
      </c>
      <c r="H147" s="31">
        <f>H148+H151+H156</f>
        <v>525.6</v>
      </c>
      <c r="I147" s="32">
        <f t="shared" si="0"/>
        <v>-497.9000000000001</v>
      </c>
    </row>
    <row r="148" spans="1:9" ht="16.5" customHeight="1">
      <c r="A148" s="28" t="s">
        <v>349</v>
      </c>
      <c r="B148" s="29" t="s">
        <v>350</v>
      </c>
      <c r="C148" s="30">
        <v>965</v>
      </c>
      <c r="D148" s="13" t="s">
        <v>345</v>
      </c>
      <c r="E148" s="13" t="s">
        <v>351</v>
      </c>
      <c r="F148" s="12"/>
      <c r="G148" s="31">
        <f aca="true" t="shared" si="43" ref="G148:G149">G149</f>
        <v>193.3</v>
      </c>
      <c r="H148" s="31">
        <f aca="true" t="shared" si="44" ref="H148:H149">H149</f>
        <v>129.5</v>
      </c>
      <c r="I148" s="32">
        <f t="shared" si="0"/>
        <v>-63.80000000000001</v>
      </c>
    </row>
    <row r="149" spans="1:9" ht="39" customHeight="1">
      <c r="A149" s="28" t="s">
        <v>352</v>
      </c>
      <c r="B149" s="39" t="s">
        <v>353</v>
      </c>
      <c r="C149" s="35">
        <v>965</v>
      </c>
      <c r="D149" s="36" t="s">
        <v>345</v>
      </c>
      <c r="E149" s="36" t="s">
        <v>354</v>
      </c>
      <c r="F149" s="36"/>
      <c r="G149" s="40">
        <f t="shared" si="43"/>
        <v>193.3</v>
      </c>
      <c r="H149" s="40">
        <f t="shared" si="44"/>
        <v>129.5</v>
      </c>
      <c r="I149" s="41">
        <f t="shared" si="0"/>
        <v>-63.80000000000001</v>
      </c>
    </row>
    <row r="150" spans="1:9" ht="114.75">
      <c r="A150" s="28" t="s">
        <v>352</v>
      </c>
      <c r="B150" s="33" t="s">
        <v>29</v>
      </c>
      <c r="C150" s="30">
        <v>965</v>
      </c>
      <c r="D150" s="13" t="s">
        <v>345</v>
      </c>
      <c r="E150" s="13" t="s">
        <v>354</v>
      </c>
      <c r="F150" s="13" t="s">
        <v>30</v>
      </c>
      <c r="G150" s="31">
        <v>193.3</v>
      </c>
      <c r="H150" s="31">
        <v>129.5</v>
      </c>
      <c r="I150" s="32">
        <f t="shared" si="0"/>
        <v>-63.80000000000001</v>
      </c>
    </row>
    <row r="151" spans="1:9" ht="15" customHeight="1">
      <c r="A151" s="28" t="s">
        <v>355</v>
      </c>
      <c r="B151" s="29" t="s">
        <v>356</v>
      </c>
      <c r="C151" s="30">
        <v>965</v>
      </c>
      <c r="D151" s="12" t="s">
        <v>345</v>
      </c>
      <c r="E151" s="12" t="s">
        <v>357</v>
      </c>
      <c r="F151" s="12"/>
      <c r="G151" s="31">
        <f>G152</f>
        <v>768.1</v>
      </c>
      <c r="H151" s="31">
        <f>H152</f>
        <v>396.1</v>
      </c>
      <c r="I151" s="32">
        <f t="shared" si="0"/>
        <v>-372</v>
      </c>
    </row>
    <row r="152" spans="1:9" ht="40.5" customHeight="1">
      <c r="A152" s="28" t="s">
        <v>358</v>
      </c>
      <c r="B152" s="39" t="s">
        <v>359</v>
      </c>
      <c r="C152" s="35">
        <v>965</v>
      </c>
      <c r="D152" s="36" t="s">
        <v>345</v>
      </c>
      <c r="E152" s="36" t="s">
        <v>360</v>
      </c>
      <c r="F152" s="36"/>
      <c r="G152" s="40">
        <f>G153+G154+G155</f>
        <v>768.1</v>
      </c>
      <c r="H152" s="40">
        <f>H153+H154+H155</f>
        <v>396.1</v>
      </c>
      <c r="I152" s="41">
        <f t="shared" si="0"/>
        <v>-372</v>
      </c>
    </row>
    <row r="153" spans="1:9" ht="117" customHeight="1">
      <c r="A153" s="28" t="s">
        <v>361</v>
      </c>
      <c r="B153" s="33" t="s">
        <v>29</v>
      </c>
      <c r="C153" s="30">
        <v>965</v>
      </c>
      <c r="D153" s="12" t="s">
        <v>345</v>
      </c>
      <c r="E153" s="12" t="s">
        <v>360</v>
      </c>
      <c r="F153" s="12" t="s">
        <v>30</v>
      </c>
      <c r="G153" s="31">
        <v>412</v>
      </c>
      <c r="H153" s="31">
        <v>234</v>
      </c>
      <c r="I153" s="32">
        <f t="shared" si="0"/>
        <v>-178</v>
      </c>
    </row>
    <row r="154" spans="1:9" ht="42" customHeight="1">
      <c r="A154" s="28" t="s">
        <v>362</v>
      </c>
      <c r="B154" s="33" t="s">
        <v>39</v>
      </c>
      <c r="C154" s="30">
        <v>965</v>
      </c>
      <c r="D154" s="12" t="s">
        <v>345</v>
      </c>
      <c r="E154" s="12" t="s">
        <v>360</v>
      </c>
      <c r="F154" s="12" t="s">
        <v>40</v>
      </c>
      <c r="G154" s="31">
        <v>338.6</v>
      </c>
      <c r="H154" s="31">
        <v>159.1</v>
      </c>
      <c r="I154" s="32">
        <f t="shared" si="0"/>
        <v>-179.50000000000003</v>
      </c>
    </row>
    <row r="155" spans="1:9" ht="14.25" customHeight="1">
      <c r="A155" s="28" t="s">
        <v>363</v>
      </c>
      <c r="B155" s="33" t="s">
        <v>42</v>
      </c>
      <c r="C155" s="30">
        <v>965</v>
      </c>
      <c r="D155" s="12" t="s">
        <v>345</v>
      </c>
      <c r="E155" s="12" t="s">
        <v>360</v>
      </c>
      <c r="F155" s="12" t="s">
        <v>43</v>
      </c>
      <c r="G155" s="31">
        <v>17.5</v>
      </c>
      <c r="H155" s="31">
        <v>3</v>
      </c>
      <c r="I155" s="32">
        <f t="shared" si="0"/>
        <v>-14.5</v>
      </c>
    </row>
    <row r="156" spans="1:9" ht="12.75">
      <c r="A156" s="28" t="s">
        <v>364</v>
      </c>
      <c r="B156" s="33" t="s">
        <v>365</v>
      </c>
      <c r="C156" s="30">
        <v>965</v>
      </c>
      <c r="D156" s="12" t="s">
        <v>345</v>
      </c>
      <c r="E156" s="12" t="s">
        <v>366</v>
      </c>
      <c r="F156" s="12"/>
      <c r="G156" s="31">
        <f aca="true" t="shared" si="45" ref="G156:G157">G157</f>
        <v>62.1</v>
      </c>
      <c r="H156" s="31">
        <f aca="true" t="shared" si="46" ref="H156:H157">H157</f>
        <v>0</v>
      </c>
      <c r="I156" s="32">
        <f t="shared" si="0"/>
        <v>-62.1</v>
      </c>
    </row>
    <row r="157" spans="1:9" ht="39.75" customHeight="1">
      <c r="A157" s="28" t="s">
        <v>367</v>
      </c>
      <c r="B157" s="34" t="s">
        <v>368</v>
      </c>
      <c r="C157" s="35">
        <v>965</v>
      </c>
      <c r="D157" s="36" t="s">
        <v>345</v>
      </c>
      <c r="E157" s="36" t="s">
        <v>369</v>
      </c>
      <c r="F157" s="36"/>
      <c r="G157" s="40">
        <f t="shared" si="45"/>
        <v>62.1</v>
      </c>
      <c r="H157" s="40">
        <f t="shared" si="46"/>
        <v>0</v>
      </c>
      <c r="I157" s="41">
        <f t="shared" si="0"/>
        <v>-62.1</v>
      </c>
    </row>
    <row r="158" spans="1:9" ht="118.5" customHeight="1">
      <c r="A158" s="28" t="s">
        <v>370</v>
      </c>
      <c r="B158" s="33" t="s">
        <v>29</v>
      </c>
      <c r="C158" s="30">
        <v>965</v>
      </c>
      <c r="D158" s="12" t="s">
        <v>345</v>
      </c>
      <c r="E158" s="13" t="s">
        <v>369</v>
      </c>
      <c r="F158" s="13" t="s">
        <v>30</v>
      </c>
      <c r="G158" s="31">
        <v>62.1</v>
      </c>
      <c r="H158" s="31">
        <v>0</v>
      </c>
      <c r="I158" s="32">
        <f t="shared" si="0"/>
        <v>-62.1</v>
      </c>
    </row>
    <row r="159" spans="1:9" ht="15.75" customHeight="1">
      <c r="A159" s="96" t="s">
        <v>371</v>
      </c>
      <c r="B159" s="96"/>
      <c r="C159" s="96"/>
      <c r="D159" s="5"/>
      <c r="E159" s="46"/>
      <c r="F159" s="46"/>
      <c r="G159" s="85">
        <f>G139+G128+G6</f>
        <v>16997.4</v>
      </c>
      <c r="H159" s="85">
        <f>H139+H128+H6</f>
        <v>13445.999999999996</v>
      </c>
      <c r="I159" s="15">
        <f t="shared" si="0"/>
        <v>-3551.400000000005</v>
      </c>
    </row>
  </sheetData>
  <sheetProtection selectLockedCells="1" selectUnlockedCells="1"/>
  <mergeCells count="10">
    <mergeCell ref="A1:I1"/>
    <mergeCell ref="A2:I2"/>
    <mergeCell ref="A4:A5"/>
    <mergeCell ref="B4:B5"/>
    <mergeCell ref="C4:C5"/>
    <mergeCell ref="D4:F4"/>
    <mergeCell ref="G4:G5"/>
    <mergeCell ref="H4:H5"/>
    <mergeCell ref="I4:I5"/>
    <mergeCell ref="A159:B159"/>
  </mergeCells>
  <printOptions/>
  <pageMargins left="0.8270833333333333" right="0.15763888888888888" top="0.3541666666666667" bottom="0.1965277777777777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Ирина</cp:lastModifiedBy>
  <cp:lastPrinted>2014-04-28T08:28:37Z</cp:lastPrinted>
  <dcterms:created xsi:type="dcterms:W3CDTF">2008-01-23T11:33:54Z</dcterms:created>
  <dcterms:modified xsi:type="dcterms:W3CDTF">2014-04-28T08:33:46Z</dcterms:modified>
  <cp:category/>
  <cp:version/>
  <cp:contentType/>
  <cp:contentStatus/>
</cp:coreProperties>
</file>